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nysysadmin.sharepoint.com/sites/msteams_98efd9_476726-APWorkflowKualiProject/Shared Documents/AP Workflow (Kuali) Project/Website/Forms for Users to Upload/"/>
    </mc:Choice>
  </mc:AlternateContent>
  <xr:revisionPtr revIDLastSave="15" documentId="8_{771691D6-61A2-4B04-823A-ADC493300532}" xr6:coauthVersionLast="47" xr6:coauthVersionMax="47" xr10:uidLastSave="{0EEF47BE-0EC6-45BA-8740-19A0D7534B86}"/>
  <bookViews>
    <workbookView xWindow="-120" yWindow="-120" windowWidth="29040" windowHeight="15720" tabRatio="506" xr2:uid="{00000000-000D-0000-FFFF-FFFF00000000}"/>
  </bookViews>
  <sheets>
    <sheet name="SUNY Undergrad Program Schedule" sheetId="11" r:id="rId1"/>
  </sheets>
  <definedNames>
    <definedName name="GER" localSheetId="0">'SUNY Undergrad Program Schedule'!$T$5:$T$21</definedName>
    <definedName name="_xlnm.Print_Area" localSheetId="0">'SUNY Undergrad Program Schedule'!$A$1:$O$105</definedName>
    <definedName name="_xlnm.Print_Titles" localSheetId="0">'SUNY Undergrad Program Schedule'!$1:$10</definedName>
    <definedName name="TransferPaths2" localSheetId="0">'SUNY Undergrad Program Schedule'!$U$5:$U$67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1" l="1"/>
  <c r="G15" i="11"/>
  <c r="I15" i="11"/>
  <c r="K15" i="11"/>
  <c r="L15" i="11"/>
  <c r="V16" i="11" l="1"/>
  <c r="C67" i="11" l="1"/>
  <c r="L94" i="11"/>
  <c r="K94" i="11"/>
  <c r="I94" i="11"/>
  <c r="G94" i="11"/>
  <c r="E94" i="11"/>
  <c r="L87" i="11"/>
  <c r="K87" i="11"/>
  <c r="I87" i="11"/>
  <c r="G87" i="11"/>
  <c r="E87" i="11"/>
  <c r="L76" i="11"/>
  <c r="K76" i="11"/>
  <c r="I76" i="11"/>
  <c r="G76" i="11"/>
  <c r="E76" i="11"/>
  <c r="L65" i="11"/>
  <c r="K65" i="11"/>
  <c r="I65" i="11"/>
  <c r="G65" i="11"/>
  <c r="E65" i="11"/>
  <c r="L53" i="11"/>
  <c r="K53" i="11"/>
  <c r="I53" i="11"/>
  <c r="G53" i="11"/>
  <c r="E53" i="11"/>
  <c r="L42" i="11"/>
  <c r="K42" i="11"/>
  <c r="I42" i="11"/>
  <c r="G42" i="11"/>
  <c r="E42" i="11"/>
  <c r="L32" i="11"/>
  <c r="K32" i="11"/>
  <c r="I32" i="11"/>
  <c r="G32" i="11"/>
  <c r="E32" i="11"/>
  <c r="L22" i="11"/>
  <c r="K22" i="11"/>
  <c r="K21" i="11"/>
  <c r="I22" i="11"/>
  <c r="I21" i="11"/>
  <c r="G22" i="11"/>
  <c r="E22" i="11"/>
  <c r="G99" i="11"/>
  <c r="G98" i="11"/>
  <c r="G97" i="11"/>
  <c r="G96" i="11"/>
  <c r="G95" i="11"/>
  <c r="G93" i="11"/>
  <c r="G92" i="11"/>
  <c r="G88" i="11"/>
  <c r="G86" i="11"/>
  <c r="G85" i="11"/>
  <c r="G84" i="11"/>
  <c r="G83" i="11"/>
  <c r="G82" i="11"/>
  <c r="G81" i="11"/>
  <c r="G77" i="11"/>
  <c r="G75" i="11"/>
  <c r="G74" i="11"/>
  <c r="G73" i="11"/>
  <c r="G72" i="11"/>
  <c r="G71" i="11"/>
  <c r="G70" i="11"/>
  <c r="G66" i="11"/>
  <c r="G64" i="11"/>
  <c r="G63" i="11"/>
  <c r="G62" i="11"/>
  <c r="G61" i="11"/>
  <c r="G60" i="11"/>
  <c r="G59" i="11"/>
  <c r="G55" i="11"/>
  <c r="G54" i="11"/>
  <c r="G52" i="11"/>
  <c r="G51" i="11"/>
  <c r="G50" i="11"/>
  <c r="G49" i="11"/>
  <c r="G48" i="11"/>
  <c r="G44" i="11"/>
  <c r="G43" i="11"/>
  <c r="G41" i="11"/>
  <c r="G40" i="11"/>
  <c r="G39" i="11"/>
  <c r="G38" i="11"/>
  <c r="G37" i="11"/>
  <c r="G33" i="11"/>
  <c r="G31" i="11"/>
  <c r="G30" i="11"/>
  <c r="G29" i="11"/>
  <c r="G28" i="11"/>
  <c r="G27" i="11"/>
  <c r="G26" i="11"/>
  <c r="I99" i="11"/>
  <c r="I98" i="11"/>
  <c r="I97" i="11"/>
  <c r="I96" i="11"/>
  <c r="I95" i="11"/>
  <c r="I93" i="11"/>
  <c r="I92" i="11"/>
  <c r="I88" i="11"/>
  <c r="I86" i="11"/>
  <c r="I85" i="11"/>
  <c r="I84" i="11"/>
  <c r="I83" i="11"/>
  <c r="I82" i="11"/>
  <c r="I81" i="11"/>
  <c r="I77" i="11"/>
  <c r="I75" i="11"/>
  <c r="I74" i="11"/>
  <c r="I73" i="11"/>
  <c r="I72" i="11"/>
  <c r="I71" i="11"/>
  <c r="I70" i="11"/>
  <c r="I66" i="11"/>
  <c r="I64" i="11"/>
  <c r="I63" i="11"/>
  <c r="I62" i="11"/>
  <c r="I61" i="11"/>
  <c r="I60" i="11"/>
  <c r="I59" i="11"/>
  <c r="I55" i="11"/>
  <c r="I54" i="11"/>
  <c r="I52" i="11"/>
  <c r="I51" i="11"/>
  <c r="I50" i="11"/>
  <c r="I49" i="11"/>
  <c r="I48" i="11"/>
  <c r="I44" i="11"/>
  <c r="I43" i="11"/>
  <c r="I41" i="11"/>
  <c r="I40" i="11"/>
  <c r="I39" i="11"/>
  <c r="I38" i="11"/>
  <c r="I37" i="11"/>
  <c r="I33" i="11"/>
  <c r="I31" i="11"/>
  <c r="I30" i="11"/>
  <c r="I29" i="11"/>
  <c r="I28" i="11"/>
  <c r="I27" i="11"/>
  <c r="I26" i="11"/>
  <c r="K99" i="11"/>
  <c r="K98" i="11"/>
  <c r="K97" i="11"/>
  <c r="K96" i="11"/>
  <c r="K95" i="11"/>
  <c r="K93" i="11"/>
  <c r="K92" i="11"/>
  <c r="K88" i="11"/>
  <c r="K86" i="11"/>
  <c r="K85" i="11"/>
  <c r="K84" i="11"/>
  <c r="K83" i="11"/>
  <c r="K82" i="11"/>
  <c r="K81" i="11"/>
  <c r="K77" i="11"/>
  <c r="K75" i="11"/>
  <c r="K74" i="11"/>
  <c r="K73" i="11"/>
  <c r="K72" i="11"/>
  <c r="K71" i="11"/>
  <c r="K70" i="11"/>
  <c r="K66" i="11"/>
  <c r="K64" i="11"/>
  <c r="K63" i="11"/>
  <c r="K62" i="11"/>
  <c r="K61" i="11"/>
  <c r="K60" i="11"/>
  <c r="K59" i="11"/>
  <c r="K55" i="11"/>
  <c r="K54" i="11"/>
  <c r="K52" i="11"/>
  <c r="K51" i="11"/>
  <c r="K50" i="11"/>
  <c r="K49" i="11"/>
  <c r="K48" i="11"/>
  <c r="K44" i="11"/>
  <c r="K43" i="11"/>
  <c r="K41" i="11"/>
  <c r="K40" i="11"/>
  <c r="K39" i="11"/>
  <c r="K38" i="11"/>
  <c r="K37" i="11"/>
  <c r="K33" i="11"/>
  <c r="K31" i="11"/>
  <c r="K30" i="11"/>
  <c r="K29" i="11"/>
  <c r="K28" i="11"/>
  <c r="K27" i="11"/>
  <c r="K26" i="11"/>
  <c r="L99" i="11"/>
  <c r="L98" i="11"/>
  <c r="L97" i="11"/>
  <c r="L96" i="11"/>
  <c r="L95" i="11"/>
  <c r="L93" i="11"/>
  <c r="L92" i="11"/>
  <c r="L88" i="11"/>
  <c r="L86" i="11"/>
  <c r="L85" i="11"/>
  <c r="L84" i="11"/>
  <c r="L83" i="11"/>
  <c r="L82" i="11"/>
  <c r="L81" i="11"/>
  <c r="L77" i="11"/>
  <c r="L75" i="11"/>
  <c r="L74" i="11"/>
  <c r="L73" i="11"/>
  <c r="L72" i="11"/>
  <c r="L71" i="11"/>
  <c r="L70" i="11"/>
  <c r="L66" i="11"/>
  <c r="L64" i="11"/>
  <c r="L63" i="11"/>
  <c r="L62" i="11"/>
  <c r="L61" i="11"/>
  <c r="L60" i="11"/>
  <c r="L59" i="11"/>
  <c r="L55" i="11"/>
  <c r="L54" i="11"/>
  <c r="L52" i="11"/>
  <c r="L51" i="11"/>
  <c r="L50" i="11"/>
  <c r="L49" i="11"/>
  <c r="L48" i="11"/>
  <c r="L44" i="11"/>
  <c r="L43" i="11"/>
  <c r="L41" i="11"/>
  <c r="L40" i="11"/>
  <c r="L39" i="11"/>
  <c r="L38" i="11"/>
  <c r="L37" i="11"/>
  <c r="L33" i="11"/>
  <c r="L31" i="11"/>
  <c r="L30" i="11"/>
  <c r="L29" i="11"/>
  <c r="L28" i="11"/>
  <c r="L27" i="11"/>
  <c r="L26" i="11"/>
  <c r="C100" i="11"/>
  <c r="C89" i="11"/>
  <c r="C78" i="11"/>
  <c r="C56" i="11"/>
  <c r="C45" i="11"/>
  <c r="C34" i="11"/>
  <c r="E99" i="11"/>
  <c r="E98" i="11"/>
  <c r="E97" i="11"/>
  <c r="E96" i="11"/>
  <c r="E95" i="11"/>
  <c r="E93" i="11"/>
  <c r="E92" i="11"/>
  <c r="E88" i="11"/>
  <c r="E86" i="11"/>
  <c r="E85" i="11"/>
  <c r="E84" i="11"/>
  <c r="E83" i="11"/>
  <c r="E82" i="11"/>
  <c r="E81" i="11"/>
  <c r="E77" i="11"/>
  <c r="E75" i="11"/>
  <c r="E74" i="11"/>
  <c r="E73" i="11"/>
  <c r="E72" i="11"/>
  <c r="E71" i="11"/>
  <c r="E70" i="11"/>
  <c r="E66" i="11"/>
  <c r="E64" i="11"/>
  <c r="E63" i="11"/>
  <c r="E62" i="11"/>
  <c r="E61" i="11"/>
  <c r="E60" i="11"/>
  <c r="E59" i="11"/>
  <c r="E55" i="11"/>
  <c r="E54" i="11"/>
  <c r="E52" i="11"/>
  <c r="E51" i="11"/>
  <c r="E50" i="11"/>
  <c r="E49" i="11"/>
  <c r="E48" i="11"/>
  <c r="E44" i="11"/>
  <c r="E43" i="11"/>
  <c r="E41" i="11"/>
  <c r="E40" i="11"/>
  <c r="E39" i="11"/>
  <c r="E38" i="11"/>
  <c r="E37" i="11"/>
  <c r="E33" i="11"/>
  <c r="E31" i="11"/>
  <c r="E30" i="11"/>
  <c r="E29" i="11"/>
  <c r="E28" i="11"/>
  <c r="E27" i="11"/>
  <c r="E26" i="11"/>
  <c r="L21" i="11"/>
  <c r="L20" i="11"/>
  <c r="L18" i="11"/>
  <c r="L17" i="11"/>
  <c r="L16" i="11"/>
  <c r="K20" i="11"/>
  <c r="K18" i="11"/>
  <c r="K17" i="11"/>
  <c r="K16" i="11"/>
  <c r="I20" i="11"/>
  <c r="I18" i="11"/>
  <c r="I17" i="11"/>
  <c r="I16" i="11"/>
  <c r="G21" i="11"/>
  <c r="G20" i="11"/>
  <c r="G18" i="11"/>
  <c r="G17" i="11"/>
  <c r="G16" i="11"/>
  <c r="C23" i="11"/>
  <c r="E16" i="11"/>
  <c r="E67" i="11" l="1"/>
  <c r="L56" i="11"/>
  <c r="K67" i="11"/>
  <c r="I78" i="11"/>
  <c r="G89" i="11"/>
  <c r="E78" i="11"/>
  <c r="L67" i="11"/>
  <c r="I89" i="11"/>
  <c r="G100" i="11"/>
  <c r="E56" i="11"/>
  <c r="L45" i="11"/>
  <c r="K56" i="11"/>
  <c r="I67" i="11"/>
  <c r="G78" i="11"/>
  <c r="E45" i="11"/>
  <c r="L34" i="11"/>
  <c r="K45" i="11"/>
  <c r="I56" i="11"/>
  <c r="G67" i="11"/>
  <c r="E34" i="11"/>
  <c r="I45" i="11"/>
  <c r="G56" i="11"/>
  <c r="L100" i="11"/>
  <c r="I34" i="11"/>
  <c r="G45" i="11"/>
  <c r="E100" i="11"/>
  <c r="L89" i="11"/>
  <c r="K34" i="11"/>
  <c r="K78" i="11"/>
  <c r="K100" i="11"/>
  <c r="G34" i="11"/>
  <c r="E89" i="11"/>
  <c r="L78" i="11"/>
  <c r="K89" i="11"/>
  <c r="I100" i="11"/>
  <c r="C103" i="11"/>
  <c r="G23" i="11"/>
  <c r="K23" i="11"/>
  <c r="L23" i="11"/>
  <c r="I23" i="11"/>
  <c r="I103" i="11" l="1"/>
  <c r="L103" i="11"/>
  <c r="K103" i="11"/>
  <c r="G103" i="11"/>
  <c r="V81" i="11"/>
  <c r="V80" i="11"/>
  <c r="V79" i="11"/>
  <c r="V78" i="11"/>
  <c r="V76" i="11"/>
  <c r="V75" i="11"/>
  <c r="V74" i="11"/>
  <c r="V73" i="11"/>
  <c r="V72" i="11"/>
  <c r="V71" i="11"/>
  <c r="V70" i="11"/>
  <c r="V68" i="11"/>
  <c r="V67" i="11"/>
  <c r="V66" i="11"/>
  <c r="V65" i="11"/>
  <c r="V64" i="11"/>
  <c r="V62" i="11"/>
  <c r="V61" i="11"/>
  <c r="V60" i="11"/>
  <c r="V59" i="11"/>
  <c r="V58" i="11"/>
  <c r="V57" i="11"/>
  <c r="V55" i="11"/>
  <c r="V54" i="11"/>
  <c r="V53" i="11"/>
  <c r="V52" i="11"/>
  <c r="V51" i="11"/>
  <c r="V49" i="11"/>
  <c r="V48" i="11"/>
  <c r="V47" i="11"/>
  <c r="V46" i="11"/>
  <c r="V45" i="11"/>
  <c r="V44" i="11"/>
  <c r="V42" i="11"/>
  <c r="V41" i="11"/>
  <c r="V40" i="11"/>
  <c r="V39" i="11"/>
  <c r="V37" i="11"/>
  <c r="V36" i="11"/>
  <c r="V35" i="11"/>
  <c r="V34" i="11"/>
  <c r="V33" i="11"/>
  <c r="V32" i="11"/>
  <c r="V31" i="11"/>
  <c r="V29" i="11"/>
  <c r="V28" i="11"/>
  <c r="V27" i="11"/>
  <c r="V25" i="11"/>
  <c r="E21" i="11"/>
  <c r="V24" i="11"/>
  <c r="E20" i="11"/>
  <c r="V22" i="11"/>
  <c r="E18" i="11"/>
  <c r="V21" i="11"/>
  <c r="E17" i="11"/>
  <c r="V20" i="11"/>
  <c r="V19" i="11"/>
  <c r="V18" i="11"/>
  <c r="V17" i="11"/>
  <c r="V9" i="11"/>
  <c r="V8" i="11"/>
  <c r="V7" i="11"/>
  <c r="V6" i="11"/>
  <c r="V5" i="11"/>
  <c r="E23" i="11" l="1"/>
  <c r="E103" i="1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Grace, Rebecca</author>
  </authors>
  <commentList>
    <comment ref="F14" authorId="0" shapeId="0" xr:uid="{2A09A862-00FA-4931-9159-E8E6CF5E944A}">
      <text>
        <r>
          <rPr>
            <b/>
            <sz val="9"/>
            <color indexed="81"/>
            <rFont val="Tahoma"/>
            <family val="2"/>
          </rPr>
          <t>LAS:</t>
        </r>
        <r>
          <rPr>
            <sz val="9"/>
            <color indexed="81"/>
            <rFont val="Tahoma"/>
            <family val="2"/>
          </rPr>
          <t xml:space="preserve"> course meets the NYSED definition of Liberal Arts &amp; Sciences (select Y if yes, otherwise leave blank)</t>
        </r>
      </text>
    </comment>
    <comment ref="H14" authorId="0" shapeId="0" xr:uid="{985F0D8A-8A4C-4104-B3B0-80DE460575EF}">
      <text>
        <r>
          <rPr>
            <b/>
            <sz val="9"/>
            <color indexed="81"/>
            <rFont val="Tahoma"/>
            <family val="2"/>
          </rPr>
          <t>Major:</t>
        </r>
        <r>
          <rPr>
            <sz val="9"/>
            <color indexed="81"/>
            <rFont val="Tahoma"/>
            <family val="2"/>
          </rPr>
          <t xml:space="preserve"> requirement of the major (enter Y if yes, otherwise leave blank)</t>
        </r>
      </text>
    </comment>
    <comment ref="J14" authorId="0" shapeId="0" xr:uid="{B1C83C53-9B0A-4DD2-A374-4E4E7268D527}">
      <text>
        <r>
          <rPr>
            <b/>
            <sz val="9"/>
            <color indexed="81"/>
            <rFont val="Tahoma"/>
            <family val="2"/>
          </rPr>
          <t>Upper Division:</t>
        </r>
        <r>
          <rPr>
            <sz val="9"/>
            <color indexed="81"/>
            <rFont val="Tahoma"/>
            <family val="2"/>
          </rPr>
          <t xml:space="preserve"> course intended primarily for juniors and/or seniors (enter Y if yes, otherwise leave blank)</t>
        </r>
      </text>
    </comment>
    <comment ref="M14" authorId="0" shapeId="0" xr:uid="{89D8C6E1-F350-440F-AE3B-3141F11E7750}">
      <text>
        <r>
          <rPr>
            <b/>
            <sz val="9"/>
            <color indexed="81"/>
            <rFont val="Tahoma"/>
            <family val="2"/>
          </rPr>
          <t xml:space="preserve">Transfer Path: </t>
        </r>
        <r>
          <rPr>
            <sz val="9"/>
            <color indexed="81"/>
            <rFont val="Tahoma"/>
            <family val="2"/>
          </rPr>
          <t>requirement of the identified SUNY Transfer Path (enter the name of the transfer path requirement; abbreviations may be used)</t>
        </r>
      </text>
    </comment>
    <comment ref="N14" authorId="0" shapeId="0" xr:uid="{A06C9A2C-1ECB-4519-851F-8BF5C81C26B4}">
      <text>
        <r>
          <rPr>
            <b/>
            <sz val="9"/>
            <color indexed="81"/>
            <rFont val="Tahoma"/>
            <family val="2"/>
          </rPr>
          <t>New:</t>
        </r>
        <r>
          <rPr>
            <sz val="9"/>
            <color indexed="81"/>
            <rFont val="Tahoma"/>
            <charset val="1"/>
          </rPr>
          <t xml:space="preserve"> course newly offered by the campus (enter Y if yes, otherwise leave blank)</t>
        </r>
      </text>
    </comment>
    <comment ref="O14" authorId="0" shapeId="0" xr:uid="{CBCD8F16-AAE0-4870-AB8A-C7F1B0E25C1C}">
      <text>
        <r>
          <rPr>
            <b/>
            <sz val="9"/>
            <color indexed="81"/>
            <rFont val="Tahoma"/>
            <family val="2"/>
          </rPr>
          <t>Co/Prerequisite(s):</t>
        </r>
        <r>
          <rPr>
            <sz val="9"/>
            <color indexed="81"/>
            <rFont val="Tahoma"/>
            <family val="2"/>
          </rPr>
          <t xml:space="preserve"> list co/prerequisite(s), if applicable.</t>
        </r>
      </text>
    </comment>
  </commentList>
</comments>
</file>

<file path=xl/sharedStrings.xml><?xml version="1.0" encoding="utf-8"?>
<sst xmlns="http://schemas.openxmlformats.org/spreadsheetml/2006/main" count="229" uniqueCount="124">
  <si>
    <t>Do not modify</t>
  </si>
  <si>
    <t>GER</t>
  </si>
  <si>
    <t>Transfer Paths</t>
  </si>
  <si>
    <t xml:space="preserve"> </t>
  </si>
  <si>
    <t>Basic Communication (BC)</t>
  </si>
  <si>
    <t>BC</t>
  </si>
  <si>
    <t>N/A</t>
  </si>
  <si>
    <t>Mathematics (M)</t>
  </si>
  <si>
    <t>M</t>
  </si>
  <si>
    <t>Natural Sciences (NS)</t>
  </si>
  <si>
    <t>NS</t>
  </si>
  <si>
    <t>Social Sciences (SS)</t>
  </si>
  <si>
    <t>SS</t>
  </si>
  <si>
    <t>The Arts (AR)</t>
  </si>
  <si>
    <t>AR</t>
  </si>
  <si>
    <t>American History (AH)</t>
  </si>
  <si>
    <t>AH</t>
  </si>
  <si>
    <t>Term 1:</t>
  </si>
  <si>
    <t>Western Civilization (WC)</t>
  </si>
  <si>
    <t>WC</t>
  </si>
  <si>
    <t>GE Credits</t>
  </si>
  <si>
    <t>Other World Civilizations (OW)</t>
  </si>
  <si>
    <t>OW</t>
  </si>
  <si>
    <t>Foreign Language (FL)</t>
  </si>
  <si>
    <t>FL</t>
  </si>
  <si>
    <t>Term 2:</t>
  </si>
  <si>
    <t>Geography</t>
  </si>
  <si>
    <t>Geology</t>
  </si>
  <si>
    <t>Health Education</t>
  </si>
  <si>
    <t>History</t>
  </si>
  <si>
    <t>Hospitality Management</t>
  </si>
  <si>
    <t>Mathematics</t>
  </si>
  <si>
    <t>Media Production</t>
  </si>
  <si>
    <t>Music Industry</t>
  </si>
  <si>
    <t>Term 3:</t>
  </si>
  <si>
    <t>Nursing</t>
  </si>
  <si>
    <t>Physical Education</t>
  </si>
  <si>
    <t>Physics</t>
  </si>
  <si>
    <t>Political Science</t>
  </si>
  <si>
    <t>Psychology</t>
  </si>
  <si>
    <t>Social Work</t>
  </si>
  <si>
    <t>Sociology</t>
  </si>
  <si>
    <t>Spanish</t>
  </si>
  <si>
    <t>Technology Education</t>
  </si>
  <si>
    <t>Term 4:</t>
  </si>
  <si>
    <t>Term 5:</t>
  </si>
  <si>
    <t>Term 6:</t>
  </si>
  <si>
    <t>Term 7:</t>
  </si>
  <si>
    <t>Term 8:</t>
  </si>
  <si>
    <t>Major Credits</t>
  </si>
  <si>
    <t>Credits</t>
  </si>
  <si>
    <t xml:space="preserve">Campus Name: </t>
  </si>
  <si>
    <t>SUNY Undergraduate Program Schedule</t>
  </si>
  <si>
    <t>GE Category</t>
  </si>
  <si>
    <t>LAS Credits</t>
  </si>
  <si>
    <t>Course Number and Title</t>
  </si>
  <si>
    <t>Term 1 Totals:</t>
  </si>
  <si>
    <t>LAS (Y if yes)</t>
  </si>
  <si>
    <t>Major (Y if yes)</t>
  </si>
  <si>
    <t>Upper Division (Y if yes)</t>
  </si>
  <si>
    <t>New (Y if yes)</t>
  </si>
  <si>
    <t>Co/Prerequisite(s)</t>
  </si>
  <si>
    <t>Up Div in Maj Credits</t>
  </si>
  <si>
    <t>Term 2 Totals:</t>
  </si>
  <si>
    <t>Term 3 Totals:</t>
  </si>
  <si>
    <t>Term 8 Totals:</t>
  </si>
  <si>
    <t>Term 7 Totals:</t>
  </si>
  <si>
    <t>Term 6 Totals:</t>
  </si>
  <si>
    <t>Term 5 Totals:</t>
  </si>
  <si>
    <t>Term 4 Totals:</t>
  </si>
  <si>
    <t>Upper Div Credits</t>
  </si>
  <si>
    <t>Program Totals:</t>
  </si>
  <si>
    <t xml:space="preserve">      &lt;--- use drop-down menu to make selection</t>
  </si>
  <si>
    <r>
      <t>Calendar Type:  Semester</t>
    </r>
    <r>
      <rPr>
        <b/>
        <u/>
        <sz val="11"/>
        <rFont val="Calibri"/>
        <family val="2"/>
      </rPr>
      <t xml:space="preserve">          </t>
    </r>
    <r>
      <rPr>
        <b/>
        <sz val="11"/>
        <rFont val="Calibri"/>
        <family val="2"/>
      </rPr>
      <t xml:space="preserve">  Trimester</t>
    </r>
    <r>
      <rPr>
        <b/>
        <u/>
        <sz val="11"/>
        <rFont val="Calibri"/>
        <family val="2"/>
      </rPr>
      <t xml:space="preserve">          </t>
    </r>
    <r>
      <rPr>
        <b/>
        <sz val="11"/>
        <rFont val="Calibri"/>
        <family val="2"/>
      </rPr>
      <t xml:space="preserve">  Quarter</t>
    </r>
    <r>
      <rPr>
        <b/>
        <u/>
        <sz val="11"/>
        <rFont val="Calibri"/>
        <family val="2"/>
      </rPr>
      <t xml:space="preserve">          </t>
    </r>
    <r>
      <rPr>
        <b/>
        <sz val="11"/>
        <rFont val="Calibri"/>
        <family val="2"/>
      </rPr>
      <t xml:space="preserve">  Other:</t>
    </r>
    <r>
      <rPr>
        <b/>
        <u/>
        <sz val="11"/>
        <rFont val="Calibri"/>
        <family val="2"/>
      </rPr>
      <t xml:space="preserve">                                                                          </t>
    </r>
    <r>
      <rPr>
        <b/>
        <sz val="11"/>
        <rFont val="Calibri"/>
        <family val="2"/>
      </rPr>
      <t xml:space="preserve">  In the table, label each term consistent with the institution’s calendar (e.g., Term 1: Fall 1; Term 2: Spring 1; Term 3: Fall 2)</t>
    </r>
  </si>
  <si>
    <t>Program Title and Award:                                                                                                                                                              Track Name (if applicable):</t>
  </si>
  <si>
    <t>SUNY Transfer Path (if applicable):</t>
  </si>
  <si>
    <t>Use the table to show how a typical student may progress through the program. Copy/expand the table as needed (if adding rows, be sure to copy applicable formulas).</t>
  </si>
  <si>
    <t>Complete all unshaded columns that apply to a course. The red-shaded fields will auto-populate based on responses to other fields; therefore, do not enter data into the red-shaded fields.</t>
  </si>
  <si>
    <t>Fiber Science</t>
  </si>
  <si>
    <t>Human Factors and Ergonomics</t>
  </si>
  <si>
    <t>Nutrition Science</t>
  </si>
  <si>
    <t>Policy Analysis and Management</t>
  </si>
  <si>
    <t>Sport Management</t>
  </si>
  <si>
    <t>Theatre</t>
  </si>
  <si>
    <t>Adolescence Education Except Inclusive Generalist</t>
  </si>
  <si>
    <t>Adolescence Education: Inclusive Generalist Track</t>
  </si>
  <si>
    <t>Anthropology</t>
  </si>
  <si>
    <t>Apparel Design and Interior Design</t>
  </si>
  <si>
    <t>Art Education</t>
  </si>
  <si>
    <t>Art Studio</t>
  </si>
  <si>
    <t>Biology</t>
  </si>
  <si>
    <t>Business</t>
  </si>
  <si>
    <t>Chemistry</t>
  </si>
  <si>
    <t>Childhood Education</t>
  </si>
  <si>
    <t>Communication: Media</t>
  </si>
  <si>
    <t>Communication: Non-Media</t>
  </si>
  <si>
    <t>Computer Science</t>
  </si>
  <si>
    <t>Criminal Justice/Criminology</t>
  </si>
  <si>
    <t>Design</t>
  </si>
  <si>
    <t>Early Childhood Education</t>
  </si>
  <si>
    <t>Early Childhood/Childhood Education</t>
  </si>
  <si>
    <t>Economics</t>
  </si>
  <si>
    <t>Engineering Technology: Civil</t>
  </si>
  <si>
    <t>Engineering Technology: Electrical</t>
  </si>
  <si>
    <t>Engineering Technology: Manufacturing</t>
  </si>
  <si>
    <t>Engineering Technology: Mechanical</t>
  </si>
  <si>
    <t>Engineering: Aerospace</t>
  </si>
  <si>
    <t>Engineering: Biomedical</t>
  </si>
  <si>
    <t>Engineering: Chemical</t>
  </si>
  <si>
    <t>Engineering: Civil</t>
  </si>
  <si>
    <t>Engineering: Computer</t>
  </si>
  <si>
    <t>Engineering: Electrical</t>
  </si>
  <si>
    <t>Engineering: Environmental</t>
  </si>
  <si>
    <t>Engineering: Industrial</t>
  </si>
  <si>
    <t>Engineering: Mechanical</t>
  </si>
  <si>
    <t>Engineering: Nanoengineering</t>
  </si>
  <si>
    <t>English</t>
  </si>
  <si>
    <t>Environmental Sciences: Biophysical Track</t>
  </si>
  <si>
    <t>Environmental Sciences: Social Science Track</t>
  </si>
  <si>
    <t>Facility Planning and Management</t>
  </si>
  <si>
    <r>
      <rPr>
        <b/>
        <sz val="11"/>
        <color rgb="FF000000"/>
        <rFont val="Calibri"/>
        <family val="2"/>
      </rPr>
      <t>General Education Core Competencies</t>
    </r>
    <r>
      <rPr>
        <sz val="11"/>
        <color indexed="8"/>
        <rFont val="Calibri"/>
        <family val="2"/>
      </rPr>
      <t>: in the field to the right, indicate how the typcial student enrolled in this program will complete each of the three core competencies.</t>
    </r>
  </si>
  <si>
    <r>
      <rPr>
        <b/>
        <sz val="11"/>
        <color rgb="FF000000"/>
        <rFont val="Calibri"/>
        <family val="2"/>
      </rPr>
      <t>Critical Thinking and Reasoning</t>
    </r>
    <r>
      <rPr>
        <sz val="11"/>
        <color indexed="8"/>
        <rFont val="Calibri"/>
        <family val="2"/>
      </rPr>
      <t xml:space="preserve">:
</t>
    </r>
    <r>
      <rPr>
        <b/>
        <sz val="11"/>
        <color rgb="FF000000"/>
        <rFont val="Calibri"/>
        <family val="2"/>
      </rPr>
      <t>Information Literacy</t>
    </r>
    <r>
      <rPr>
        <sz val="11"/>
        <color indexed="8"/>
        <rFont val="Calibri"/>
        <family val="2"/>
      </rPr>
      <t xml:space="preserve">:
</t>
    </r>
    <r>
      <rPr>
        <b/>
        <sz val="11"/>
        <color rgb="FF000000"/>
        <rFont val="Calibri"/>
        <family val="2"/>
      </rPr>
      <t>Civic Discourse</t>
    </r>
    <r>
      <rPr>
        <sz val="11"/>
        <color indexed="8"/>
        <rFont val="Calibri"/>
        <family val="2"/>
      </rPr>
      <t>:</t>
    </r>
  </si>
  <si>
    <t>Transfer Path Course</t>
  </si>
  <si>
    <r>
      <rPr>
        <u/>
        <sz val="11"/>
        <color rgb="FF000000"/>
        <rFont val="Calibri"/>
        <family val="2"/>
      </rPr>
      <t>KEY</t>
    </r>
    <r>
      <rPr>
        <sz val="11"/>
        <color indexed="8"/>
        <rFont val="Calibri"/>
        <family val="2"/>
      </rPr>
      <t xml:space="preserve">: 
</t>
    </r>
    <r>
      <rPr>
        <b/>
        <sz val="11"/>
        <color rgb="FF000000"/>
        <rFont val="Calibri"/>
        <family val="2"/>
      </rPr>
      <t>Credits</t>
    </r>
    <r>
      <rPr>
        <sz val="11"/>
        <color rgb="FF000000"/>
        <rFont val="Calibri"/>
        <family val="2"/>
      </rPr>
      <t xml:space="preserve">: </t>
    </r>
    <r>
      <rPr>
        <sz val="11"/>
        <color indexed="8"/>
        <rFont val="Calibri"/>
        <family val="2"/>
      </rPr>
      <t xml:space="preserve">enter number; if a range, enter the lowest, but note the range in the Course Number and Title field
</t>
    </r>
    <r>
      <rPr>
        <b/>
        <sz val="11"/>
        <color rgb="FF000000"/>
        <rFont val="Calibri"/>
        <family val="2"/>
      </rPr>
      <t>GE Category</t>
    </r>
    <r>
      <rPr>
        <sz val="11"/>
        <color indexed="8"/>
        <rFont val="Calibri"/>
        <family val="2"/>
      </rPr>
      <t xml:space="preserve">: course approved to meet the identified knowledge and skills area of the SUNY General Education framework; select category abbreviation from drop-down menu or if more than one, type in the codes: Communication, </t>
    </r>
    <r>
      <rPr>
        <b/>
        <sz val="11"/>
        <color rgb="FF000000"/>
        <rFont val="Calibri"/>
        <family val="2"/>
      </rPr>
      <t>CO</t>
    </r>
    <r>
      <rPr>
        <sz val="11"/>
        <color indexed="8"/>
        <rFont val="Calibri"/>
        <family val="2"/>
      </rPr>
      <t xml:space="preserve">; Diversity: Equity, Inclusion, and Social Justice, </t>
    </r>
    <r>
      <rPr>
        <b/>
        <sz val="11"/>
        <color rgb="FF000000"/>
        <rFont val="Calibri"/>
        <family val="2"/>
      </rPr>
      <t>DI</t>
    </r>
    <r>
      <rPr>
        <sz val="11"/>
        <color indexed="8"/>
        <rFont val="Calibri"/>
        <family val="2"/>
      </rPr>
      <t xml:space="preserve">; Mathematics (and Quantitative Reasoning), </t>
    </r>
    <r>
      <rPr>
        <b/>
        <sz val="11"/>
        <color rgb="FF000000"/>
        <rFont val="Calibri"/>
        <family val="2"/>
      </rPr>
      <t>MA</t>
    </r>
    <r>
      <rPr>
        <sz val="11"/>
        <color indexed="8"/>
        <rFont val="Calibri"/>
        <family val="2"/>
      </rPr>
      <t xml:space="preserve">; Natural Sciences (and Scientific Reasoning), </t>
    </r>
    <r>
      <rPr>
        <b/>
        <sz val="11"/>
        <color rgb="FF000000"/>
        <rFont val="Calibri"/>
        <family val="2"/>
      </rPr>
      <t>NS</t>
    </r>
    <r>
      <rPr>
        <sz val="11"/>
        <color indexed="8"/>
        <rFont val="Calibri"/>
        <family val="2"/>
      </rPr>
      <t xml:space="preserve">; Humanities, </t>
    </r>
    <r>
      <rPr>
        <b/>
        <sz val="11"/>
        <color rgb="FF000000"/>
        <rFont val="Calibri"/>
        <family val="2"/>
      </rPr>
      <t>HU</t>
    </r>
    <r>
      <rPr>
        <sz val="11"/>
        <color indexed="8"/>
        <rFont val="Calibri"/>
        <family val="2"/>
      </rPr>
      <t xml:space="preserve">; Social Sciences, </t>
    </r>
    <r>
      <rPr>
        <b/>
        <sz val="11"/>
        <color rgb="FF000000"/>
        <rFont val="Calibri"/>
        <family val="2"/>
      </rPr>
      <t>SS</t>
    </r>
    <r>
      <rPr>
        <sz val="11"/>
        <color indexed="8"/>
        <rFont val="Calibri"/>
        <family val="2"/>
      </rPr>
      <t xml:space="preserve">; The Arts, </t>
    </r>
    <r>
      <rPr>
        <b/>
        <sz val="11"/>
        <color rgb="FF000000"/>
        <rFont val="Calibri"/>
        <family val="2"/>
      </rPr>
      <t>AR</t>
    </r>
    <r>
      <rPr>
        <sz val="11"/>
        <color indexed="8"/>
        <rFont val="Calibri"/>
        <family val="2"/>
      </rPr>
      <t xml:space="preserve">; US History and Civic Engagement, </t>
    </r>
    <r>
      <rPr>
        <b/>
        <sz val="11"/>
        <color rgb="FF000000"/>
        <rFont val="Calibri"/>
        <family val="2"/>
      </rPr>
      <t>US</t>
    </r>
    <r>
      <rPr>
        <sz val="11"/>
        <color indexed="8"/>
        <rFont val="Calibri"/>
        <family val="2"/>
      </rPr>
      <t xml:space="preserve">; World History and Global Awareness, </t>
    </r>
    <r>
      <rPr>
        <b/>
        <sz val="11"/>
        <color rgb="FF000000"/>
        <rFont val="Calibri"/>
        <family val="2"/>
      </rPr>
      <t>WH</t>
    </r>
    <r>
      <rPr>
        <sz val="11"/>
        <color indexed="8"/>
        <rFont val="Calibri"/>
        <family val="2"/>
      </rPr>
      <t xml:space="preserve">; World Languages, </t>
    </r>
    <r>
      <rPr>
        <b/>
        <sz val="11"/>
        <color rgb="FF000000"/>
        <rFont val="Calibri"/>
        <family val="2"/>
      </rPr>
      <t>WL</t>
    </r>
    <r>
      <rPr>
        <sz val="11"/>
        <color indexed="8"/>
        <rFont val="Calibri"/>
        <family val="2"/>
      </rPr>
      <t xml:space="preserve">
</t>
    </r>
    <r>
      <rPr>
        <b/>
        <sz val="11"/>
        <color rgb="FF000000"/>
        <rFont val="Calibri"/>
        <family val="2"/>
      </rPr>
      <t>LAS</t>
    </r>
    <r>
      <rPr>
        <sz val="11"/>
        <color indexed="8"/>
        <rFont val="Calibri"/>
        <family val="2"/>
      </rPr>
      <t xml:space="preserve">, </t>
    </r>
    <r>
      <rPr>
        <b/>
        <sz val="11"/>
        <color rgb="FF000000"/>
        <rFont val="Calibri"/>
        <family val="2"/>
      </rPr>
      <t>Major</t>
    </r>
    <r>
      <rPr>
        <sz val="11"/>
        <color indexed="8"/>
        <rFont val="Calibri"/>
        <family val="2"/>
      </rPr>
      <t xml:space="preserve">, </t>
    </r>
    <r>
      <rPr>
        <b/>
        <sz val="11"/>
        <color rgb="FF000000"/>
        <rFont val="Calibri"/>
        <family val="2"/>
      </rPr>
      <t>Upper Division</t>
    </r>
    <r>
      <rPr>
        <sz val="11"/>
        <color rgb="FF000000"/>
        <rFont val="Calibri"/>
        <family val="2"/>
      </rPr>
      <t xml:space="preserve">, </t>
    </r>
    <r>
      <rPr>
        <b/>
        <sz val="11"/>
        <color rgb="FF000000"/>
        <rFont val="Calibri"/>
        <family val="2"/>
      </rPr>
      <t>Transfer Path</t>
    </r>
    <r>
      <rPr>
        <sz val="11"/>
        <color rgb="FF000000"/>
        <rFont val="Calibri"/>
        <family val="2"/>
      </rPr>
      <t>,</t>
    </r>
    <r>
      <rPr>
        <b/>
        <sz val="11"/>
        <color rgb="FF000000"/>
        <rFont val="Calibri"/>
        <family val="2"/>
      </rPr>
      <t xml:space="preserve"> New</t>
    </r>
    <r>
      <rPr>
        <sz val="11"/>
        <color rgb="FF000000"/>
        <rFont val="Calibri"/>
        <family val="2"/>
      </rPr>
      <t>, and</t>
    </r>
    <r>
      <rPr>
        <b/>
        <sz val="11"/>
        <color rgb="FF000000"/>
        <rFont val="Calibri"/>
        <family val="2"/>
      </rPr>
      <t xml:space="preserve"> Co/Prerequisite</t>
    </r>
    <r>
      <rPr>
        <sz val="11"/>
        <color rgb="FF000000"/>
        <rFont val="Calibri"/>
        <family val="2"/>
      </rPr>
      <t>: for a description of these items, each has information available by hovering over the column title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</si>
</sst>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2"/>
      <color indexed="8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4"/>
      <name val="Calibri"/>
      <family val="2"/>
    </font>
    <font>
      <b/>
      <sz val="9"/>
      <name val="Calibri"/>
      <family val="2"/>
    </font>
    <font>
      <sz val="8"/>
      <name val="Calibri"/>
      <family val="2"/>
    </font>
    <font>
      <sz val="9"/>
      <name val="Calibri"/>
      <family val="2"/>
    </font>
    <font>
      <b/>
      <u/>
      <sz val="11"/>
      <name val="Calibri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2DCDB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1" xfId="0" applyFont="1" applyBorder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 inden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0" borderId="0" xfId="0" applyFont="1" applyAlignment="1">
      <alignment horizontal="center" vertical="top"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10" fillId="0" borderId="19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0" fillId="0" borderId="21" xfId="0" applyFont="1" applyBorder="1" applyAlignment="1" applyProtection="1">
      <alignment horizontal="right" vertical="center"/>
      <protection locked="0"/>
    </xf>
    <xf numFmtId="0" fontId="12" fillId="0" borderId="26" xfId="0" applyFont="1" applyBorder="1" applyAlignment="1">
      <alignment horizontal="left"/>
    </xf>
    <xf numFmtId="0" fontId="11" fillId="0" borderId="20" xfId="0" applyFont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right"/>
      <protection locked="0"/>
    </xf>
    <xf numFmtId="0" fontId="11" fillId="4" borderId="22" xfId="0" applyFont="1" applyFill="1" applyBorder="1" applyAlignment="1" applyProtection="1">
      <alignment horizontal="center"/>
      <protection locked="0"/>
    </xf>
    <xf numFmtId="0" fontId="11" fillId="4" borderId="25" xfId="0" applyFont="1" applyFill="1" applyBorder="1" applyAlignment="1" applyProtection="1">
      <alignment horizontal="left"/>
      <protection locked="0"/>
    </xf>
    <xf numFmtId="0" fontId="6" fillId="0" borderId="0" xfId="0" applyFont="1" applyAlignment="1">
      <alignment horizontal="center" vertical="top" wrapText="1"/>
    </xf>
    <xf numFmtId="0" fontId="8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/>
    </xf>
    <xf numFmtId="0" fontId="11" fillId="6" borderId="22" xfId="0" applyFont="1" applyFill="1" applyBorder="1" applyAlignment="1">
      <alignment horizontal="center"/>
    </xf>
    <xf numFmtId="0" fontId="11" fillId="6" borderId="22" xfId="0" applyFont="1" applyFill="1" applyBorder="1" applyAlignment="1" applyProtection="1">
      <alignment horizontal="center"/>
      <protection locked="0"/>
    </xf>
    <xf numFmtId="0" fontId="6" fillId="6" borderId="27" xfId="0" applyFont="1" applyFill="1" applyBorder="1" applyAlignment="1">
      <alignment horizontal="center" vertical="top" wrapText="1"/>
    </xf>
    <xf numFmtId="0" fontId="4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left" indent="1"/>
    </xf>
    <xf numFmtId="0" fontId="3" fillId="0" borderId="34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13" fillId="0" borderId="12" xfId="0" applyFont="1" applyBorder="1" applyAlignment="1">
      <alignment horizontal="left" vertical="top" wrapText="1"/>
    </xf>
    <xf numFmtId="0" fontId="11" fillId="7" borderId="2" xfId="0" applyFont="1" applyFill="1" applyBorder="1" applyAlignment="1">
      <alignment horizontal="center" vertical="center"/>
    </xf>
    <xf numFmtId="0" fontId="6" fillId="0" borderId="28" xfId="0" applyFont="1" applyBorder="1" applyAlignment="1">
      <alignment horizontal="center"/>
    </xf>
    <xf numFmtId="0" fontId="6" fillId="0" borderId="0" xfId="0" applyFont="1" applyAlignment="1">
      <alignment horizontal="right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13" fillId="0" borderId="13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3" xfId="0" applyFont="1" applyBorder="1" applyAlignment="1">
      <alignment horizontal="left" vertical="top"/>
    </xf>
    <xf numFmtId="0" fontId="13" fillId="0" borderId="13" xfId="0" applyFont="1" applyBorder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12" fillId="0" borderId="26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5" borderId="14" xfId="0" applyFont="1" applyFill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2DCDB"/>
      <color rgb="FFFFFF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Z123"/>
  <sheetViews>
    <sheetView showGridLines="0" showRowColHeaders="0" showZeros="0" tabSelected="1" showOutlineSymbols="0" zoomScale="90" zoomScaleNormal="90" workbookViewId="0">
      <selection activeCell="B1" sqref="B1:O1"/>
    </sheetView>
  </sheetViews>
  <sheetFormatPr defaultColWidth="8.85546875" defaultRowHeight="15" outlineLevelCol="4" x14ac:dyDescent="0.25"/>
  <cols>
    <col min="1" max="1" width="2.140625" style="2" customWidth="1"/>
    <col min="2" max="2" width="47.7109375" style="2" customWidth="1"/>
    <col min="3" max="3" width="10.5703125" style="7" customWidth="1"/>
    <col min="4" max="4" width="12.5703125" style="7" customWidth="1"/>
    <col min="5" max="5" width="10.5703125" style="7" customWidth="1"/>
    <col min="6" max="6" width="12.5703125" style="7" customWidth="1"/>
    <col min="7" max="7" width="10.5703125" style="7" customWidth="1"/>
    <col min="8" max="8" width="12.5703125" style="7" customWidth="1"/>
    <col min="9" max="9" width="10.5703125" style="7" customWidth="1"/>
    <col min="10" max="10" width="12.5703125" style="7" customWidth="1"/>
    <col min="11" max="12" width="10.5703125" style="7" customWidth="1"/>
    <col min="13" max="13" width="25.5703125" style="7" customWidth="1"/>
    <col min="14" max="14" width="6.5703125" style="7" customWidth="1"/>
    <col min="15" max="15" width="25.5703125" style="7" customWidth="1"/>
    <col min="16" max="16" width="8.85546875" style="2" customWidth="1" outlineLevel="4"/>
    <col min="17" max="20" width="8.85546875" style="2" hidden="1" customWidth="1" outlineLevel="4"/>
    <col min="21" max="21" width="66.5703125" style="2" hidden="1" customWidth="1" outlineLevel="4"/>
    <col min="22" max="25" width="8.85546875" style="2" hidden="1" customWidth="1" outlineLevel="4"/>
    <col min="26" max="26" width="8.85546875" style="2" customWidth="1" outlineLevel="3"/>
    <col min="27" max="16384" width="8.85546875" style="2"/>
  </cols>
  <sheetData>
    <row r="1" spans="1:25" ht="19.5" thickBot="1" x14ac:dyDescent="0.3">
      <c r="B1" s="72" t="s">
        <v>52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Q1" s="83" t="s">
        <v>0</v>
      </c>
      <c r="R1" s="84"/>
      <c r="S1" s="84"/>
      <c r="T1" s="84"/>
      <c r="U1" s="84"/>
      <c r="V1" s="84"/>
      <c r="W1" s="84"/>
      <c r="X1" s="84"/>
      <c r="Y1" s="85"/>
    </row>
    <row r="2" spans="1:25" ht="19.899999999999999" customHeight="1" x14ac:dyDescent="0.25">
      <c r="B2" s="73" t="s">
        <v>51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V2" s="7"/>
      <c r="W2" s="7"/>
      <c r="X2" s="7"/>
    </row>
    <row r="3" spans="1:25" ht="19.899999999999999" customHeight="1" x14ac:dyDescent="0.25">
      <c r="B3" s="73" t="s">
        <v>74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V3" s="7"/>
      <c r="W3" s="7"/>
      <c r="X3" s="7"/>
    </row>
    <row r="4" spans="1:25" ht="19.899999999999999" customHeight="1" thickBot="1" x14ac:dyDescent="0.3">
      <c r="B4" s="74" t="s">
        <v>73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6"/>
      <c r="Q4" s="3"/>
      <c r="T4" s="1" t="s">
        <v>1</v>
      </c>
      <c r="U4" s="1" t="s">
        <v>2</v>
      </c>
      <c r="V4" s="11" t="s">
        <v>0</v>
      </c>
      <c r="W4" s="7"/>
      <c r="X4" s="7"/>
    </row>
    <row r="5" spans="1:25" ht="4.9000000000000004" customHeight="1" thickTop="1" thickBot="1" x14ac:dyDescent="0.3">
      <c r="A5" s="7"/>
      <c r="B5" s="49"/>
      <c r="G5" s="51"/>
      <c r="H5" s="51"/>
      <c r="I5" s="51"/>
      <c r="J5" s="51"/>
      <c r="K5" s="51"/>
      <c r="L5" s="51"/>
      <c r="M5" s="51"/>
      <c r="N5" s="52"/>
      <c r="O5" s="53"/>
      <c r="S5" s="2">
        <v>5</v>
      </c>
      <c r="T5" s="9"/>
      <c r="U5" s="3" t="s">
        <v>3</v>
      </c>
      <c r="V5" s="12">
        <f>+'SUNY Undergrad Program Schedule'!D15</f>
        <v>0</v>
      </c>
      <c r="W5" s="13">
        <v>1</v>
      </c>
      <c r="X5" s="14">
        <v>1</v>
      </c>
    </row>
    <row r="6" spans="1:25" ht="19.899999999999999" customHeight="1" thickBot="1" x14ac:dyDescent="0.3">
      <c r="B6" s="48" t="s">
        <v>75</v>
      </c>
      <c r="C6" s="80"/>
      <c r="D6" s="81"/>
      <c r="E6" s="81"/>
      <c r="F6" s="82"/>
      <c r="G6" s="77" t="s">
        <v>72</v>
      </c>
      <c r="H6" s="78"/>
      <c r="I6" s="78"/>
      <c r="J6" s="78"/>
      <c r="K6" s="78"/>
      <c r="L6" s="78"/>
      <c r="M6" s="78"/>
      <c r="N6" s="78"/>
      <c r="O6" s="79"/>
      <c r="Q6" s="3"/>
      <c r="R6" s="3" t="s">
        <v>4</v>
      </c>
      <c r="S6" s="2">
        <v>6</v>
      </c>
      <c r="T6" s="9" t="s">
        <v>5</v>
      </c>
      <c r="U6" s="3" t="s">
        <v>6</v>
      </c>
      <c r="V6" s="15">
        <f>+'SUNY Undergrad Program Schedule'!D16</f>
        <v>0</v>
      </c>
      <c r="W6" s="16">
        <v>2</v>
      </c>
      <c r="X6" s="17"/>
    </row>
    <row r="7" spans="1:25" ht="4.9000000000000004" customHeight="1" x14ac:dyDescent="0.25">
      <c r="B7" s="50"/>
      <c r="C7" s="4"/>
      <c r="D7" s="4"/>
      <c r="E7" s="4"/>
      <c r="F7" s="4"/>
      <c r="G7" s="4"/>
      <c r="H7" s="4"/>
      <c r="I7" s="4"/>
      <c r="L7" s="2"/>
      <c r="N7" s="24"/>
      <c r="O7" s="54"/>
      <c r="Q7" s="3"/>
      <c r="R7" s="3" t="s">
        <v>7</v>
      </c>
      <c r="S7" s="2">
        <v>7</v>
      </c>
      <c r="T7" s="9" t="s">
        <v>8</v>
      </c>
      <c r="U7" s="9"/>
      <c r="V7" s="15">
        <f>+'SUNY Undergrad Program Schedule'!D17</f>
        <v>0</v>
      </c>
      <c r="W7" s="16">
        <v>3</v>
      </c>
      <c r="X7" s="17"/>
    </row>
    <row r="8" spans="1:25" ht="15.75" customHeight="1" x14ac:dyDescent="0.25">
      <c r="B8" s="62" t="s">
        <v>76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Q8" s="3"/>
      <c r="R8" s="3" t="s">
        <v>9</v>
      </c>
      <c r="S8" s="2">
        <v>8</v>
      </c>
      <c r="T8" s="9" t="s">
        <v>10</v>
      </c>
      <c r="U8" s="9"/>
      <c r="V8" s="15">
        <f>+'SUNY Undergrad Program Schedule'!D18</f>
        <v>0</v>
      </c>
      <c r="W8" s="16">
        <v>4</v>
      </c>
      <c r="X8" s="17"/>
    </row>
    <row r="9" spans="1:25" ht="15.75" customHeight="1" x14ac:dyDescent="0.25">
      <c r="B9" s="62" t="s">
        <v>77</v>
      </c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Q9" s="3"/>
      <c r="R9" s="3" t="s">
        <v>11</v>
      </c>
      <c r="S9" s="2">
        <v>9</v>
      </c>
      <c r="T9" s="9" t="s">
        <v>12</v>
      </c>
      <c r="U9" s="9" t="s">
        <v>84</v>
      </c>
      <c r="V9" s="15">
        <f>+'SUNY Undergrad Program Schedule'!D20</f>
        <v>0</v>
      </c>
      <c r="W9" s="16">
        <v>5</v>
      </c>
      <c r="X9" s="17"/>
    </row>
    <row r="10" spans="1:25" ht="90" customHeight="1" x14ac:dyDescent="0.25">
      <c r="B10" s="63" t="s">
        <v>123</v>
      </c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5"/>
      <c r="Q10" s="3"/>
      <c r="R10" s="3" t="s">
        <v>13</v>
      </c>
      <c r="S10" s="2">
        <v>11</v>
      </c>
      <c r="T10" s="9" t="s">
        <v>14</v>
      </c>
      <c r="U10" s="9" t="s">
        <v>85</v>
      </c>
      <c r="V10" s="15"/>
      <c r="W10" s="16">
        <v>7</v>
      </c>
      <c r="X10" s="17"/>
    </row>
    <row r="11" spans="1:25" ht="60" customHeight="1" x14ac:dyDescent="0.25">
      <c r="B11" s="55" t="s">
        <v>120</v>
      </c>
      <c r="C11" s="63" t="s">
        <v>121</v>
      </c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9"/>
      <c r="Q11" s="3"/>
      <c r="R11" s="3"/>
      <c r="T11" s="9"/>
      <c r="U11" s="9" t="s">
        <v>86</v>
      </c>
      <c r="V11" s="15"/>
      <c r="W11" s="16"/>
      <c r="X11" s="17"/>
    </row>
    <row r="12" spans="1:25" ht="4.5" customHeight="1" x14ac:dyDescent="0.25">
      <c r="B12" s="59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1"/>
      <c r="Q12" s="3"/>
      <c r="R12" s="3"/>
      <c r="T12" s="9"/>
      <c r="U12" s="9" t="s">
        <v>87</v>
      </c>
      <c r="V12" s="15"/>
      <c r="W12" s="16"/>
      <c r="X12" s="17"/>
    </row>
    <row r="13" spans="1:25" ht="16.350000000000001" customHeight="1" thickBot="1" x14ac:dyDescent="0.3">
      <c r="B13" s="31" t="s">
        <v>17</v>
      </c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Q13" s="3"/>
      <c r="R13" s="3"/>
      <c r="T13" s="9"/>
      <c r="U13" s="9" t="s">
        <v>88</v>
      </c>
      <c r="V13" s="15"/>
      <c r="W13" s="16"/>
      <c r="X13" s="17"/>
    </row>
    <row r="14" spans="1:25" ht="21" customHeight="1" thickTop="1" x14ac:dyDescent="0.25">
      <c r="B14" s="25" t="s">
        <v>55</v>
      </c>
      <c r="C14" s="26" t="s">
        <v>50</v>
      </c>
      <c r="D14" s="27" t="s">
        <v>53</v>
      </c>
      <c r="E14" s="27" t="s">
        <v>20</v>
      </c>
      <c r="F14" s="27" t="s">
        <v>57</v>
      </c>
      <c r="G14" s="27" t="s">
        <v>54</v>
      </c>
      <c r="H14" s="27" t="s">
        <v>58</v>
      </c>
      <c r="I14" s="27" t="s">
        <v>49</v>
      </c>
      <c r="J14" s="27" t="s">
        <v>59</v>
      </c>
      <c r="K14" s="27" t="s">
        <v>70</v>
      </c>
      <c r="L14" s="27" t="s">
        <v>62</v>
      </c>
      <c r="M14" s="27" t="s">
        <v>122</v>
      </c>
      <c r="N14" s="27" t="s">
        <v>60</v>
      </c>
      <c r="O14" s="28" t="s">
        <v>61</v>
      </c>
      <c r="Q14" s="3"/>
      <c r="R14" s="3"/>
      <c r="T14" s="9"/>
      <c r="U14" s="9" t="s">
        <v>89</v>
      </c>
      <c r="V14" s="15"/>
      <c r="W14" s="16"/>
      <c r="X14" s="17"/>
    </row>
    <row r="15" spans="1:25" ht="15.75" customHeight="1" x14ac:dyDescent="0.25">
      <c r="B15" s="32"/>
      <c r="C15" s="33"/>
      <c r="D15" s="33"/>
      <c r="E15" s="44" t="str">
        <f t="shared" ref="E15:E22" si="0">IF(D15="","",C15)</f>
        <v/>
      </c>
      <c r="F15" s="33"/>
      <c r="G15" s="44" t="str">
        <f>IF(F15="","",C15)</f>
        <v/>
      </c>
      <c r="H15" s="33"/>
      <c r="I15" s="44" t="str">
        <f>IF(H15="","",C15)</f>
        <v/>
      </c>
      <c r="J15" s="33"/>
      <c r="K15" s="44" t="str">
        <f>IF(J15="","",C15)</f>
        <v/>
      </c>
      <c r="L15" s="44" t="str">
        <f>IF(AND(H15="Y",J15="Y"),C15,"")</f>
        <v/>
      </c>
      <c r="M15" s="33"/>
      <c r="N15" s="33"/>
      <c r="O15" s="34"/>
      <c r="Q15" s="3"/>
      <c r="R15" s="3"/>
      <c r="T15" s="9"/>
      <c r="U15" s="3" t="s">
        <v>90</v>
      </c>
      <c r="V15" s="15"/>
      <c r="W15" s="16"/>
      <c r="X15" s="17"/>
    </row>
    <row r="16" spans="1:25" x14ac:dyDescent="0.25">
      <c r="B16" s="32"/>
      <c r="C16" s="33"/>
      <c r="D16" s="33"/>
      <c r="E16" s="44" t="str">
        <f t="shared" si="0"/>
        <v/>
      </c>
      <c r="F16" s="33"/>
      <c r="G16" s="44" t="str">
        <f t="shared" ref="G16:K22" si="1">IF(F16="","",C16)</f>
        <v/>
      </c>
      <c r="H16" s="33"/>
      <c r="I16" s="44" t="str">
        <f t="shared" ref="I16:I20" si="2">IF(H16="","",C16)</f>
        <v/>
      </c>
      <c r="J16" s="33"/>
      <c r="K16" s="56" t="str">
        <f t="shared" ref="K16:K20" si="3">IF(J16="","",C16)</f>
        <v/>
      </c>
      <c r="L16" s="44" t="str">
        <f t="shared" ref="L16:L22" si="4">IF(AND(H16="Y",J16="Y"),C16,"")</f>
        <v/>
      </c>
      <c r="M16" s="33"/>
      <c r="N16" s="33"/>
      <c r="O16" s="34"/>
      <c r="Q16" s="3"/>
      <c r="R16" s="3" t="s">
        <v>15</v>
      </c>
      <c r="S16" s="2">
        <v>12</v>
      </c>
      <c r="T16" s="9" t="s">
        <v>16</v>
      </c>
      <c r="U16" s="9" t="s">
        <v>91</v>
      </c>
      <c r="V16" s="15">
        <f>+'SUNY Undergrad Program Schedule'!D23</f>
        <v>0</v>
      </c>
      <c r="W16" s="16">
        <v>8</v>
      </c>
      <c r="X16" s="17"/>
    </row>
    <row r="17" spans="1:24" ht="15.6" customHeight="1" x14ac:dyDescent="0.25">
      <c r="B17" s="32"/>
      <c r="C17" s="33"/>
      <c r="D17" s="33"/>
      <c r="E17" s="44" t="str">
        <f t="shared" si="0"/>
        <v/>
      </c>
      <c r="F17" s="33"/>
      <c r="G17" s="44" t="str">
        <f t="shared" si="1"/>
        <v/>
      </c>
      <c r="H17" s="33"/>
      <c r="I17" s="44" t="str">
        <f t="shared" si="2"/>
        <v/>
      </c>
      <c r="J17" s="33"/>
      <c r="K17" s="44" t="str">
        <f t="shared" si="3"/>
        <v/>
      </c>
      <c r="L17" s="44" t="str">
        <f t="shared" si="4"/>
        <v/>
      </c>
      <c r="M17" s="33"/>
      <c r="N17" s="33"/>
      <c r="O17" s="34"/>
      <c r="Q17" s="3"/>
      <c r="R17" s="3" t="s">
        <v>18</v>
      </c>
      <c r="S17" s="2">
        <v>13</v>
      </c>
      <c r="T17" s="9" t="s">
        <v>19</v>
      </c>
      <c r="U17" s="9" t="s">
        <v>92</v>
      </c>
      <c r="V17" s="15">
        <f>+'SUNY Undergrad Program Schedule'!D26</f>
        <v>0</v>
      </c>
      <c r="W17" s="16">
        <v>1</v>
      </c>
      <c r="X17" s="17">
        <v>2</v>
      </c>
    </row>
    <row r="18" spans="1:24" x14ac:dyDescent="0.25">
      <c r="B18" s="32"/>
      <c r="C18" s="33"/>
      <c r="D18" s="33"/>
      <c r="E18" s="44" t="str">
        <f t="shared" si="0"/>
        <v/>
      </c>
      <c r="F18" s="33"/>
      <c r="G18" s="44" t="str">
        <f t="shared" si="1"/>
        <v/>
      </c>
      <c r="H18" s="33"/>
      <c r="I18" s="44" t="str">
        <f t="shared" si="2"/>
        <v/>
      </c>
      <c r="J18" s="33"/>
      <c r="K18" s="44" t="str">
        <f t="shared" si="3"/>
        <v/>
      </c>
      <c r="L18" s="44" t="str">
        <f t="shared" si="4"/>
        <v/>
      </c>
      <c r="M18" s="33"/>
      <c r="N18" s="33"/>
      <c r="O18" s="34"/>
      <c r="Q18" s="3"/>
      <c r="R18" s="3" t="s">
        <v>21</v>
      </c>
      <c r="S18" s="2">
        <v>14</v>
      </c>
      <c r="T18" s="9" t="s">
        <v>22</v>
      </c>
      <c r="U18" s="9" t="s">
        <v>93</v>
      </c>
      <c r="V18" s="15">
        <f>+'SUNY Undergrad Program Schedule'!D27</f>
        <v>0</v>
      </c>
      <c r="W18" s="16">
        <v>2</v>
      </c>
      <c r="X18" s="17"/>
    </row>
    <row r="19" spans="1:24" ht="16.149999999999999" customHeight="1" x14ac:dyDescent="0.25">
      <c r="B19" s="32"/>
      <c r="C19" s="33"/>
      <c r="D19" s="33"/>
      <c r="E19" s="44"/>
      <c r="F19" s="33"/>
      <c r="G19" s="44"/>
      <c r="H19" s="33"/>
      <c r="I19" s="44"/>
      <c r="J19" s="33"/>
      <c r="K19" s="44"/>
      <c r="L19" s="44"/>
      <c r="M19" s="33"/>
      <c r="N19" s="33"/>
      <c r="O19" s="34"/>
      <c r="Q19" s="3"/>
      <c r="R19" s="3" t="s">
        <v>23</v>
      </c>
      <c r="S19" s="2">
        <v>15</v>
      </c>
      <c r="T19" s="9" t="s">
        <v>24</v>
      </c>
      <c r="U19" s="9" t="s">
        <v>94</v>
      </c>
      <c r="V19" s="15">
        <f>+'SUNY Undergrad Program Schedule'!D28</f>
        <v>0</v>
      </c>
      <c r="W19" s="16">
        <v>3</v>
      </c>
      <c r="X19" s="17"/>
    </row>
    <row r="20" spans="1:24" ht="16.149999999999999" customHeight="1" x14ac:dyDescent="0.25">
      <c r="B20" s="32"/>
      <c r="C20" s="33"/>
      <c r="D20" s="33"/>
      <c r="E20" s="44" t="str">
        <f t="shared" si="0"/>
        <v/>
      </c>
      <c r="F20" s="33"/>
      <c r="G20" s="44" t="str">
        <f t="shared" si="1"/>
        <v/>
      </c>
      <c r="H20" s="33"/>
      <c r="I20" s="44" t="str">
        <f t="shared" si="2"/>
        <v/>
      </c>
      <c r="J20" s="33"/>
      <c r="K20" s="44" t="str">
        <f t="shared" si="3"/>
        <v/>
      </c>
      <c r="L20" s="44" t="str">
        <f t="shared" si="4"/>
        <v/>
      </c>
      <c r="M20" s="33"/>
      <c r="N20" s="33"/>
      <c r="O20" s="34"/>
      <c r="Q20" s="3"/>
      <c r="R20" s="3"/>
      <c r="T20" s="9"/>
      <c r="U20" s="9" t="s">
        <v>95</v>
      </c>
      <c r="V20" s="15">
        <f>+'SUNY Undergrad Program Schedule'!D29</f>
        <v>0</v>
      </c>
      <c r="W20" s="16">
        <v>4</v>
      </c>
      <c r="X20" s="17"/>
    </row>
    <row r="21" spans="1:24" ht="16.149999999999999" customHeight="1" x14ac:dyDescent="0.25">
      <c r="B21" s="32"/>
      <c r="C21" s="33"/>
      <c r="D21" s="33"/>
      <c r="E21" s="44" t="str">
        <f t="shared" si="0"/>
        <v/>
      </c>
      <c r="F21" s="33"/>
      <c r="G21" s="44" t="str">
        <f t="shared" si="1"/>
        <v/>
      </c>
      <c r="H21" s="33"/>
      <c r="I21" s="44" t="str">
        <f t="shared" si="1"/>
        <v/>
      </c>
      <c r="J21" s="33"/>
      <c r="K21" s="44" t="str">
        <f t="shared" si="1"/>
        <v/>
      </c>
      <c r="L21" s="44" t="str">
        <f t="shared" si="4"/>
        <v/>
      </c>
      <c r="M21" s="33"/>
      <c r="N21" s="33"/>
      <c r="O21" s="34"/>
      <c r="Q21" s="3"/>
      <c r="R21" s="3"/>
      <c r="T21" s="9"/>
      <c r="U21" s="9" t="s">
        <v>96</v>
      </c>
      <c r="V21" s="15">
        <f>+'SUNY Undergrad Program Schedule'!D30</f>
        <v>0</v>
      </c>
      <c r="W21" s="16">
        <v>5</v>
      </c>
      <c r="X21" s="17"/>
    </row>
    <row r="22" spans="1:24" ht="16.149999999999999" customHeight="1" x14ac:dyDescent="0.25">
      <c r="B22" s="32"/>
      <c r="C22" s="33"/>
      <c r="D22" s="33"/>
      <c r="E22" s="44" t="str">
        <f t="shared" si="0"/>
        <v/>
      </c>
      <c r="F22" s="33"/>
      <c r="G22" s="44" t="str">
        <f t="shared" si="1"/>
        <v/>
      </c>
      <c r="H22" s="33"/>
      <c r="I22" s="44" t="str">
        <f t="shared" si="1"/>
        <v/>
      </c>
      <c r="J22" s="33"/>
      <c r="K22" s="44" t="str">
        <f t="shared" si="1"/>
        <v/>
      </c>
      <c r="L22" s="44" t="str">
        <f t="shared" si="4"/>
        <v/>
      </c>
      <c r="M22" s="33"/>
      <c r="N22" s="33"/>
      <c r="O22" s="34"/>
      <c r="T22"/>
      <c r="U22" s="9" t="s">
        <v>97</v>
      </c>
      <c r="V22" s="15">
        <f>+'SUNY Undergrad Program Schedule'!D31</f>
        <v>0</v>
      </c>
      <c r="W22" s="16">
        <v>6</v>
      </c>
      <c r="X22" s="17"/>
    </row>
    <row r="23" spans="1:24" ht="16.149999999999999" customHeight="1" thickBot="1" x14ac:dyDescent="0.3">
      <c r="B23" s="30" t="s">
        <v>56</v>
      </c>
      <c r="C23" s="46">
        <f>SUM(C15:C22)</f>
        <v>0</v>
      </c>
      <c r="D23" s="36"/>
      <c r="E23" s="45">
        <f>SUM(E15:E22)</f>
        <v>0</v>
      </c>
      <c r="F23" s="36"/>
      <c r="G23" s="45">
        <f>SUM(G15:G22)</f>
        <v>0</v>
      </c>
      <c r="H23" s="36"/>
      <c r="I23" s="45">
        <f>SUM(I15:I22)</f>
        <v>0</v>
      </c>
      <c r="J23" s="36"/>
      <c r="K23" s="45">
        <f>SUM(K15:K22)</f>
        <v>0</v>
      </c>
      <c r="L23" s="45">
        <f>SUM(L15:L22)</f>
        <v>0</v>
      </c>
      <c r="M23" s="36"/>
      <c r="N23" s="36"/>
      <c r="O23" s="37"/>
      <c r="T23"/>
      <c r="U23" s="9" t="s">
        <v>98</v>
      </c>
      <c r="V23" s="15"/>
      <c r="W23" s="16"/>
      <c r="X23" s="17"/>
    </row>
    <row r="24" spans="1:24" ht="16.149999999999999" customHeight="1" thickTop="1" thickBot="1" x14ac:dyDescent="0.3">
      <c r="B24" s="29" t="s">
        <v>25</v>
      </c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T24"/>
      <c r="U24" s="9" t="s">
        <v>99</v>
      </c>
      <c r="V24" s="15">
        <f>+'SUNY Undergrad Program Schedule'!D33</f>
        <v>0</v>
      </c>
      <c r="W24" s="16">
        <v>7</v>
      </c>
      <c r="X24" s="17"/>
    </row>
    <row r="25" spans="1:24" ht="21" customHeight="1" thickTop="1" x14ac:dyDescent="0.25">
      <c r="B25" s="25" t="s">
        <v>55</v>
      </c>
      <c r="C25" s="26" t="s">
        <v>50</v>
      </c>
      <c r="D25" s="27" t="s">
        <v>53</v>
      </c>
      <c r="E25" s="27" t="s">
        <v>20</v>
      </c>
      <c r="F25" s="27" t="s">
        <v>57</v>
      </c>
      <c r="G25" s="27" t="s">
        <v>54</v>
      </c>
      <c r="H25" s="27" t="s">
        <v>58</v>
      </c>
      <c r="I25" s="27" t="s">
        <v>49</v>
      </c>
      <c r="J25" s="27" t="s">
        <v>59</v>
      </c>
      <c r="K25" s="27" t="s">
        <v>70</v>
      </c>
      <c r="L25" s="27" t="s">
        <v>62</v>
      </c>
      <c r="M25" s="27" t="s">
        <v>122</v>
      </c>
      <c r="N25" s="27" t="s">
        <v>60</v>
      </c>
      <c r="O25" s="28" t="s">
        <v>61</v>
      </c>
      <c r="T25"/>
      <c r="U25" s="9" t="s">
        <v>100</v>
      </c>
      <c r="V25" s="15">
        <f>+'SUNY Undergrad Program Schedule'!D34</f>
        <v>0</v>
      </c>
      <c r="W25" s="16">
        <v>8</v>
      </c>
      <c r="X25" s="17"/>
    </row>
    <row r="26" spans="1:24" ht="16.149999999999999" customHeight="1" x14ac:dyDescent="0.25">
      <c r="B26" s="32"/>
      <c r="C26" s="33"/>
      <c r="D26" s="33"/>
      <c r="E26" s="44" t="str">
        <f t="shared" ref="E26:E33" si="5">IF(D26="","",C26)</f>
        <v/>
      </c>
      <c r="F26" s="33"/>
      <c r="G26" s="44" t="str">
        <f>IF(F26="","",C26)</f>
        <v/>
      </c>
      <c r="H26" s="33"/>
      <c r="I26" s="44" t="str">
        <f>IF(H26="","",C26)</f>
        <v/>
      </c>
      <c r="J26" s="33"/>
      <c r="K26" s="44" t="str">
        <f>IF(J26="","",C26)</f>
        <v/>
      </c>
      <c r="L26" s="44" t="str">
        <f>IF(AND(H26="Y",J26="Y"),C26,"")</f>
        <v/>
      </c>
      <c r="M26" s="33"/>
      <c r="N26" s="33"/>
      <c r="O26" s="34"/>
      <c r="T26"/>
      <c r="U26" s="9" t="s">
        <v>101</v>
      </c>
      <c r="V26" s="15"/>
      <c r="W26" s="16"/>
      <c r="X26" s="17"/>
    </row>
    <row r="27" spans="1:24" ht="16.149999999999999" customHeight="1" x14ac:dyDescent="0.25">
      <c r="B27" s="32"/>
      <c r="C27" s="33"/>
      <c r="D27" s="33"/>
      <c r="E27" s="44" t="str">
        <f t="shared" si="5"/>
        <v/>
      </c>
      <c r="F27" s="33"/>
      <c r="G27" s="44" t="str">
        <f t="shared" ref="G27:G33" si="6">IF(F27="","",C27)</f>
        <v/>
      </c>
      <c r="H27" s="33"/>
      <c r="I27" s="44" t="str">
        <f t="shared" ref="I27:I33" si="7">IF(H27="","",C27)</f>
        <v/>
      </c>
      <c r="J27" s="33"/>
      <c r="K27" s="44" t="str">
        <f t="shared" ref="K27:K33" si="8">IF(J27="","",C27)</f>
        <v/>
      </c>
      <c r="L27" s="44" t="str">
        <f t="shared" ref="L27:L33" si="9">IF(AND(H27="Y",J27="Y"),C27,"")</f>
        <v/>
      </c>
      <c r="M27" s="33"/>
      <c r="N27" s="33"/>
      <c r="O27" s="34"/>
      <c r="Q27" s="3"/>
      <c r="R27" s="3"/>
      <c r="S27" s="3"/>
      <c r="T27"/>
      <c r="U27" s="9" t="s">
        <v>102</v>
      </c>
      <c r="V27" s="15">
        <f>+'SUNY Undergrad Program Schedule'!D38</f>
        <v>0</v>
      </c>
      <c r="W27" s="16">
        <v>2</v>
      </c>
      <c r="X27" s="17"/>
    </row>
    <row r="28" spans="1:24" s="3" customFormat="1" ht="16.5" customHeight="1" x14ac:dyDescent="0.25">
      <c r="A28" s="2"/>
      <c r="B28" s="32"/>
      <c r="C28" s="33"/>
      <c r="D28" s="33"/>
      <c r="E28" s="44" t="str">
        <f t="shared" si="5"/>
        <v/>
      </c>
      <c r="F28" s="33"/>
      <c r="G28" s="44" t="str">
        <f t="shared" si="6"/>
        <v/>
      </c>
      <c r="H28" s="33"/>
      <c r="I28" s="44" t="str">
        <f t="shared" si="7"/>
        <v/>
      </c>
      <c r="J28" s="33"/>
      <c r="K28" s="44" t="str">
        <f t="shared" si="8"/>
        <v/>
      </c>
      <c r="L28" s="44" t="str">
        <f t="shared" si="9"/>
        <v/>
      </c>
      <c r="M28" s="33"/>
      <c r="N28" s="33"/>
      <c r="O28" s="34"/>
      <c r="Q28" s="2"/>
      <c r="R28" s="2"/>
      <c r="S28" s="2"/>
      <c r="T28"/>
      <c r="U28" s="9" t="s">
        <v>103</v>
      </c>
      <c r="V28" s="15">
        <f>+'SUNY Undergrad Program Schedule'!D39</f>
        <v>0</v>
      </c>
      <c r="W28" s="16">
        <v>3</v>
      </c>
      <c r="X28" s="17"/>
    </row>
    <row r="29" spans="1:24" ht="16.5" customHeight="1" x14ac:dyDescent="0.25">
      <c r="B29" s="32"/>
      <c r="C29" s="33"/>
      <c r="D29" s="33"/>
      <c r="E29" s="44" t="str">
        <f t="shared" si="5"/>
        <v/>
      </c>
      <c r="F29" s="33"/>
      <c r="G29" s="44" t="str">
        <f t="shared" si="6"/>
        <v/>
      </c>
      <c r="H29" s="33"/>
      <c r="I29" s="44" t="str">
        <f t="shared" si="7"/>
        <v/>
      </c>
      <c r="J29" s="33"/>
      <c r="K29" s="44" t="str">
        <f t="shared" si="8"/>
        <v/>
      </c>
      <c r="L29" s="44" t="str">
        <f t="shared" si="9"/>
        <v/>
      </c>
      <c r="M29" s="33"/>
      <c r="N29" s="33"/>
      <c r="O29" s="34"/>
      <c r="T29"/>
      <c r="U29" s="9" t="s">
        <v>104</v>
      </c>
      <c r="V29" s="15">
        <f>+'SUNY Undergrad Program Schedule'!D40</f>
        <v>0</v>
      </c>
      <c r="W29" s="16">
        <v>4</v>
      </c>
      <c r="X29" s="17"/>
    </row>
    <row r="30" spans="1:24" x14ac:dyDescent="0.25">
      <c r="B30" s="32"/>
      <c r="C30" s="33"/>
      <c r="D30" s="33"/>
      <c r="E30" s="44" t="str">
        <f t="shared" si="5"/>
        <v/>
      </c>
      <c r="F30" s="33"/>
      <c r="G30" s="44" t="str">
        <f t="shared" si="6"/>
        <v/>
      </c>
      <c r="H30" s="33"/>
      <c r="I30" s="44" t="str">
        <f t="shared" si="7"/>
        <v/>
      </c>
      <c r="J30" s="33"/>
      <c r="K30" s="44" t="str">
        <f t="shared" si="8"/>
        <v/>
      </c>
      <c r="L30" s="44" t="str">
        <f t="shared" si="9"/>
        <v/>
      </c>
      <c r="M30" s="33"/>
      <c r="N30" s="33"/>
      <c r="O30" s="34"/>
      <c r="T30"/>
      <c r="U30" s="9" t="s">
        <v>105</v>
      </c>
      <c r="V30" s="15"/>
      <c r="W30" s="16"/>
      <c r="X30" s="17"/>
    </row>
    <row r="31" spans="1:24" ht="24.95" customHeight="1" x14ac:dyDescent="0.25">
      <c r="B31" s="32"/>
      <c r="C31" s="33"/>
      <c r="D31" s="33"/>
      <c r="E31" s="44" t="str">
        <f t="shared" si="5"/>
        <v/>
      </c>
      <c r="F31" s="33"/>
      <c r="G31" s="44" t="str">
        <f t="shared" si="6"/>
        <v/>
      </c>
      <c r="H31" s="33"/>
      <c r="I31" s="44" t="str">
        <f t="shared" si="7"/>
        <v/>
      </c>
      <c r="J31" s="33"/>
      <c r="K31" s="44" t="str">
        <f t="shared" si="8"/>
        <v/>
      </c>
      <c r="L31" s="44" t="str">
        <f t="shared" si="9"/>
        <v/>
      </c>
      <c r="M31" s="33"/>
      <c r="N31" s="33"/>
      <c r="O31" s="34"/>
      <c r="T31"/>
      <c r="U31" s="3" t="s">
        <v>106</v>
      </c>
      <c r="V31" s="15">
        <f>+'SUNY Undergrad Program Schedule'!D41</f>
        <v>0</v>
      </c>
      <c r="W31" s="16">
        <v>5</v>
      </c>
      <c r="X31" s="17"/>
    </row>
    <row r="32" spans="1:24" ht="16.149999999999999" customHeight="1" x14ac:dyDescent="0.25">
      <c r="B32" s="32"/>
      <c r="C32" s="33"/>
      <c r="D32" s="33"/>
      <c r="E32" s="44" t="str">
        <f t="shared" ref="E32" si="10">IF(D32="","",C32)</f>
        <v/>
      </c>
      <c r="F32" s="33"/>
      <c r="G32" s="44" t="str">
        <f t="shared" ref="G32" si="11">IF(F32="","",C32)</f>
        <v/>
      </c>
      <c r="H32" s="33"/>
      <c r="I32" s="44" t="str">
        <f t="shared" ref="I32" si="12">IF(H32="","",C32)</f>
        <v/>
      </c>
      <c r="J32" s="33"/>
      <c r="K32" s="44" t="str">
        <f t="shared" ref="K32" si="13">IF(J32="","",C32)</f>
        <v/>
      </c>
      <c r="L32" s="44" t="str">
        <f t="shared" ref="L32" si="14">IF(AND(H32="Y",J32="Y"),C32,"")</f>
        <v/>
      </c>
      <c r="M32" s="33"/>
      <c r="N32" s="33"/>
      <c r="O32" s="34"/>
      <c r="T32"/>
      <c r="U32" s="9" t="s">
        <v>107</v>
      </c>
      <c r="V32" s="15">
        <f>+'SUNY Undergrad Program Schedule'!D43</f>
        <v>0</v>
      </c>
      <c r="W32" s="16">
        <v>6</v>
      </c>
      <c r="X32" s="17"/>
    </row>
    <row r="33" spans="1:24" ht="16.149999999999999" customHeight="1" x14ac:dyDescent="0.25">
      <c r="B33" s="32"/>
      <c r="C33" s="33"/>
      <c r="D33" s="33"/>
      <c r="E33" s="44" t="str">
        <f t="shared" si="5"/>
        <v/>
      </c>
      <c r="F33" s="33"/>
      <c r="G33" s="44" t="str">
        <f t="shared" si="6"/>
        <v/>
      </c>
      <c r="H33" s="33"/>
      <c r="I33" s="44" t="str">
        <f t="shared" si="7"/>
        <v/>
      </c>
      <c r="J33" s="33"/>
      <c r="K33" s="44" t="str">
        <f t="shared" si="8"/>
        <v/>
      </c>
      <c r="L33" s="44" t="str">
        <f t="shared" si="9"/>
        <v/>
      </c>
      <c r="M33" s="33"/>
      <c r="N33" s="33"/>
      <c r="O33" s="34"/>
      <c r="T33"/>
      <c r="U33" s="9" t="s">
        <v>108</v>
      </c>
      <c r="V33" s="15">
        <f>+'SUNY Undergrad Program Schedule'!D44</f>
        <v>0</v>
      </c>
      <c r="W33" s="16">
        <v>7</v>
      </c>
      <c r="X33" s="17"/>
    </row>
    <row r="34" spans="1:24" ht="16.149999999999999" customHeight="1" thickBot="1" x14ac:dyDescent="0.3">
      <c r="B34" s="35" t="s">
        <v>63</v>
      </c>
      <c r="C34" s="46">
        <f>SUM(C26:C33)</f>
        <v>0</v>
      </c>
      <c r="D34" s="36"/>
      <c r="E34" s="45">
        <f>SUM(E26:E33)</f>
        <v>0</v>
      </c>
      <c r="F34" s="36"/>
      <c r="G34" s="45">
        <f>SUM(G26:G33)</f>
        <v>0</v>
      </c>
      <c r="H34" s="36"/>
      <c r="I34" s="45">
        <f>SUM(I26:I33)</f>
        <v>0</v>
      </c>
      <c r="J34" s="36"/>
      <c r="K34" s="45">
        <f>SUM(K26:K33)</f>
        <v>0</v>
      </c>
      <c r="L34" s="45">
        <f>SUM(L26:L33)</f>
        <v>0</v>
      </c>
      <c r="M34" s="36"/>
      <c r="N34" s="36"/>
      <c r="O34" s="37"/>
      <c r="T34"/>
      <c r="U34" s="9" t="s">
        <v>109</v>
      </c>
      <c r="V34" s="15">
        <f>+'SUNY Undergrad Program Schedule'!D45</f>
        <v>0</v>
      </c>
      <c r="W34" s="16">
        <v>8</v>
      </c>
      <c r="X34" s="17"/>
    </row>
    <row r="35" spans="1:24" ht="16.149999999999999" customHeight="1" thickTop="1" thickBot="1" x14ac:dyDescent="0.3">
      <c r="B35" s="29" t="s">
        <v>34</v>
      </c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T35"/>
      <c r="U35" s="9" t="s">
        <v>110</v>
      </c>
      <c r="V35" s="15">
        <f>+'SUNY Undergrad Program Schedule'!D48</f>
        <v>0</v>
      </c>
      <c r="W35" s="16">
        <v>1</v>
      </c>
      <c r="X35" s="17">
        <v>4</v>
      </c>
    </row>
    <row r="36" spans="1:24" ht="21" customHeight="1" thickTop="1" x14ac:dyDescent="0.25">
      <c r="B36" s="25" t="s">
        <v>55</v>
      </c>
      <c r="C36" s="26" t="s">
        <v>50</v>
      </c>
      <c r="D36" s="27" t="s">
        <v>53</v>
      </c>
      <c r="E36" s="27" t="s">
        <v>20</v>
      </c>
      <c r="F36" s="27" t="s">
        <v>57</v>
      </c>
      <c r="G36" s="27" t="s">
        <v>54</v>
      </c>
      <c r="H36" s="27" t="s">
        <v>58</v>
      </c>
      <c r="I36" s="27" t="s">
        <v>49</v>
      </c>
      <c r="J36" s="27" t="s">
        <v>59</v>
      </c>
      <c r="K36" s="27" t="s">
        <v>70</v>
      </c>
      <c r="L36" s="27" t="s">
        <v>62</v>
      </c>
      <c r="M36" s="27" t="s">
        <v>122</v>
      </c>
      <c r="N36" s="27" t="s">
        <v>60</v>
      </c>
      <c r="O36" s="28" t="s">
        <v>61</v>
      </c>
      <c r="T36"/>
      <c r="U36" s="9" t="s">
        <v>111</v>
      </c>
      <c r="V36" s="15">
        <f>+'SUNY Undergrad Program Schedule'!D49</f>
        <v>0</v>
      </c>
      <c r="W36" s="16">
        <v>2</v>
      </c>
      <c r="X36" s="17"/>
    </row>
    <row r="37" spans="1:24" ht="16.149999999999999" customHeight="1" x14ac:dyDescent="0.25">
      <c r="B37" s="32"/>
      <c r="C37" s="33"/>
      <c r="D37" s="33"/>
      <c r="E37" s="44" t="str">
        <f t="shared" ref="E37:E44" si="15">IF(D37="","",C37)</f>
        <v/>
      </c>
      <c r="F37" s="33"/>
      <c r="G37" s="44" t="str">
        <f>IF(F37="","",C37)</f>
        <v/>
      </c>
      <c r="H37" s="33"/>
      <c r="I37" s="44" t="str">
        <f>IF(H37="","",C37)</f>
        <v/>
      </c>
      <c r="J37" s="33"/>
      <c r="K37" s="44" t="str">
        <f>IF(J37="","",C37)</f>
        <v/>
      </c>
      <c r="L37" s="44" t="str">
        <f>IF(AND(H37="Y",J37="Y"),C37,"")</f>
        <v/>
      </c>
      <c r="M37" s="33"/>
      <c r="N37" s="33"/>
      <c r="O37" s="34"/>
      <c r="T37"/>
      <c r="U37" s="9" t="s">
        <v>112</v>
      </c>
      <c r="V37" s="15">
        <f>+'SUNY Undergrad Program Schedule'!D50</f>
        <v>0</v>
      </c>
      <c r="W37" s="16">
        <v>3</v>
      </c>
      <c r="X37" s="17"/>
    </row>
    <row r="38" spans="1:24" ht="16.149999999999999" customHeight="1" x14ac:dyDescent="0.25">
      <c r="B38" s="32"/>
      <c r="C38" s="33"/>
      <c r="D38" s="33"/>
      <c r="E38" s="44" t="str">
        <f t="shared" si="15"/>
        <v/>
      </c>
      <c r="F38" s="33"/>
      <c r="G38" s="44" t="str">
        <f t="shared" ref="G38:G44" si="16">IF(F38="","",C38)</f>
        <v/>
      </c>
      <c r="H38" s="33"/>
      <c r="I38" s="44" t="str">
        <f t="shared" ref="I38:I44" si="17">IF(H38="","",C38)</f>
        <v/>
      </c>
      <c r="J38" s="33"/>
      <c r="K38" s="44" t="str">
        <f t="shared" ref="K38:K44" si="18">IF(J38="","",C38)</f>
        <v/>
      </c>
      <c r="L38" s="44" t="str">
        <f t="shared" ref="L38:L44" si="19">IF(AND(H38="Y",J38="Y"),C38,"")</f>
        <v/>
      </c>
      <c r="M38" s="33"/>
      <c r="N38" s="33"/>
      <c r="O38" s="34"/>
      <c r="T38"/>
      <c r="U38" s="9" t="s">
        <v>113</v>
      </c>
      <c r="V38" s="15"/>
      <c r="W38" s="16"/>
      <c r="X38" s="17"/>
    </row>
    <row r="39" spans="1:24" ht="16.149999999999999" customHeight="1" x14ac:dyDescent="0.25">
      <c r="B39" s="32"/>
      <c r="C39" s="33"/>
      <c r="D39" s="33"/>
      <c r="E39" s="44" t="str">
        <f t="shared" si="15"/>
        <v/>
      </c>
      <c r="F39" s="33"/>
      <c r="G39" s="44" t="str">
        <f t="shared" si="16"/>
        <v/>
      </c>
      <c r="H39" s="33"/>
      <c r="I39" s="44" t="str">
        <f t="shared" si="17"/>
        <v/>
      </c>
      <c r="J39" s="33"/>
      <c r="K39" s="44" t="str">
        <f t="shared" si="18"/>
        <v/>
      </c>
      <c r="L39" s="44" t="str">
        <f t="shared" si="19"/>
        <v/>
      </c>
      <c r="M39" s="33"/>
      <c r="N39" s="33"/>
      <c r="O39" s="34"/>
      <c r="T39"/>
      <c r="U39" s="3" t="s">
        <v>114</v>
      </c>
      <c r="V39" s="15">
        <f>+'SUNY Undergrad Program Schedule'!D51</f>
        <v>0</v>
      </c>
      <c r="W39" s="16">
        <v>4</v>
      </c>
      <c r="X39" s="17"/>
    </row>
    <row r="40" spans="1:24" ht="16.149999999999999" customHeight="1" x14ac:dyDescent="0.25">
      <c r="A40" s="3"/>
      <c r="B40" s="32"/>
      <c r="C40" s="33"/>
      <c r="D40" s="33"/>
      <c r="E40" s="44" t="str">
        <f t="shared" si="15"/>
        <v/>
      </c>
      <c r="F40" s="33"/>
      <c r="G40" s="44" t="str">
        <f t="shared" si="16"/>
        <v/>
      </c>
      <c r="H40" s="33"/>
      <c r="I40" s="44" t="str">
        <f t="shared" si="17"/>
        <v/>
      </c>
      <c r="J40" s="33"/>
      <c r="K40" s="44" t="str">
        <f t="shared" si="18"/>
        <v/>
      </c>
      <c r="L40" s="44" t="str">
        <f t="shared" si="19"/>
        <v/>
      </c>
      <c r="M40" s="33"/>
      <c r="N40" s="33"/>
      <c r="O40" s="34"/>
      <c r="Q40" s="3"/>
      <c r="R40" s="3"/>
      <c r="S40" s="3"/>
      <c r="T40"/>
      <c r="U40" s="9" t="s">
        <v>115</v>
      </c>
      <c r="V40" s="15">
        <f>+'SUNY Undergrad Program Schedule'!D52</f>
        <v>0</v>
      </c>
      <c r="W40" s="16">
        <v>5</v>
      </c>
      <c r="X40" s="17"/>
    </row>
    <row r="41" spans="1:24" s="3" customFormat="1" x14ac:dyDescent="0.25">
      <c r="A41" s="2"/>
      <c r="B41" s="32"/>
      <c r="C41" s="33"/>
      <c r="D41" s="33"/>
      <c r="E41" s="44" t="str">
        <f t="shared" si="15"/>
        <v/>
      </c>
      <c r="F41" s="33"/>
      <c r="G41" s="44" t="str">
        <f t="shared" si="16"/>
        <v/>
      </c>
      <c r="H41" s="33"/>
      <c r="I41" s="44" t="str">
        <f t="shared" si="17"/>
        <v/>
      </c>
      <c r="J41" s="33"/>
      <c r="K41" s="44" t="str">
        <f t="shared" si="18"/>
        <v/>
      </c>
      <c r="L41" s="44" t="str">
        <f t="shared" si="19"/>
        <v/>
      </c>
      <c r="M41" s="33"/>
      <c r="N41" s="33"/>
      <c r="O41" s="34"/>
      <c r="Q41" s="2"/>
      <c r="R41" s="2"/>
      <c r="S41" s="2"/>
      <c r="T41"/>
      <c r="U41" s="3" t="s">
        <v>116</v>
      </c>
      <c r="V41" s="15">
        <f>+'SUNY Undergrad Program Schedule'!D54</f>
        <v>0</v>
      </c>
      <c r="W41" s="16">
        <v>6</v>
      </c>
      <c r="X41" s="17"/>
    </row>
    <row r="42" spans="1:24" x14ac:dyDescent="0.25">
      <c r="B42" s="32"/>
      <c r="C42" s="33"/>
      <c r="D42" s="33"/>
      <c r="E42" s="44" t="str">
        <f t="shared" ref="E42" si="20">IF(D42="","",C42)</f>
        <v/>
      </c>
      <c r="F42" s="33"/>
      <c r="G42" s="44" t="str">
        <f t="shared" ref="G42" si="21">IF(F42="","",C42)</f>
        <v/>
      </c>
      <c r="H42" s="33"/>
      <c r="I42" s="44" t="str">
        <f t="shared" ref="I42" si="22">IF(H42="","",C42)</f>
        <v/>
      </c>
      <c r="J42" s="33"/>
      <c r="K42" s="44" t="str">
        <f t="shared" ref="K42" si="23">IF(J42="","",C42)</f>
        <v/>
      </c>
      <c r="L42" s="44" t="str">
        <f t="shared" ref="L42" si="24">IF(AND(H42="Y",J42="Y"),C42,"")</f>
        <v/>
      </c>
      <c r="M42" s="33"/>
      <c r="N42" s="33"/>
      <c r="O42" s="34"/>
      <c r="T42"/>
      <c r="U42" s="3" t="s">
        <v>117</v>
      </c>
      <c r="V42" s="15">
        <f>+'SUNY Undergrad Program Schedule'!D55</f>
        <v>0</v>
      </c>
      <c r="W42" s="16">
        <v>7</v>
      </c>
      <c r="X42" s="17"/>
    </row>
    <row r="43" spans="1:24" x14ac:dyDescent="0.25">
      <c r="B43" s="32"/>
      <c r="C43" s="33"/>
      <c r="D43" s="33"/>
      <c r="E43" s="44" t="str">
        <f t="shared" si="15"/>
        <v/>
      </c>
      <c r="F43" s="33"/>
      <c r="G43" s="44" t="str">
        <f t="shared" si="16"/>
        <v/>
      </c>
      <c r="H43" s="33"/>
      <c r="I43" s="44" t="str">
        <f t="shared" si="17"/>
        <v/>
      </c>
      <c r="J43" s="33"/>
      <c r="K43" s="44" t="str">
        <f t="shared" si="18"/>
        <v/>
      </c>
      <c r="L43" s="44" t="str">
        <f t="shared" si="19"/>
        <v/>
      </c>
      <c r="M43" s="33"/>
      <c r="N43" s="33"/>
      <c r="O43" s="34"/>
      <c r="T43"/>
      <c r="U43" s="9" t="s">
        <v>118</v>
      </c>
      <c r="V43" s="15"/>
      <c r="W43" s="16"/>
      <c r="X43" s="17"/>
    </row>
    <row r="44" spans="1:24" ht="24.95" customHeight="1" x14ac:dyDescent="0.25">
      <c r="B44" s="32"/>
      <c r="C44" s="33"/>
      <c r="D44" s="33"/>
      <c r="E44" s="44" t="str">
        <f t="shared" si="15"/>
        <v/>
      </c>
      <c r="F44" s="33"/>
      <c r="G44" s="44" t="str">
        <f t="shared" si="16"/>
        <v/>
      </c>
      <c r="H44" s="33"/>
      <c r="I44" s="44" t="str">
        <f t="shared" si="17"/>
        <v/>
      </c>
      <c r="J44" s="33"/>
      <c r="K44" s="44" t="str">
        <f t="shared" si="18"/>
        <v/>
      </c>
      <c r="L44" s="44" t="str">
        <f t="shared" si="19"/>
        <v/>
      </c>
      <c r="M44" s="33"/>
      <c r="N44" s="33"/>
      <c r="O44" s="34"/>
      <c r="T44"/>
      <c r="U44" s="9" t="s">
        <v>119</v>
      </c>
      <c r="V44" s="15">
        <f>+'SUNY Undergrad Program Schedule'!D56</f>
        <v>0</v>
      </c>
      <c r="W44" s="16">
        <v>8</v>
      </c>
      <c r="X44" s="17"/>
    </row>
    <row r="45" spans="1:24" ht="16.149999999999999" customHeight="1" thickBot="1" x14ac:dyDescent="0.3">
      <c r="B45" s="35" t="s">
        <v>64</v>
      </c>
      <c r="C45" s="46">
        <f>SUM(C37:C44)</f>
        <v>0</v>
      </c>
      <c r="D45" s="36"/>
      <c r="E45" s="45">
        <f>SUM(E37:E44)</f>
        <v>0</v>
      </c>
      <c r="F45" s="36"/>
      <c r="G45" s="45">
        <f>SUM(G37:G44)</f>
        <v>0</v>
      </c>
      <c r="H45" s="36"/>
      <c r="I45" s="45">
        <f>SUM(I37:I44)</f>
        <v>0</v>
      </c>
      <c r="J45" s="36"/>
      <c r="K45" s="45">
        <f>SUM(K37:K44)</f>
        <v>0</v>
      </c>
      <c r="L45" s="45">
        <f>SUM(L37:L44)</f>
        <v>0</v>
      </c>
      <c r="M45" s="36"/>
      <c r="N45" s="36"/>
      <c r="O45" s="37"/>
      <c r="T45"/>
      <c r="U45" s="9" t="s">
        <v>78</v>
      </c>
      <c r="V45" s="15">
        <f>+'SUNY Undergrad Program Schedule'!D59</f>
        <v>0</v>
      </c>
      <c r="W45" s="16">
        <v>1</v>
      </c>
      <c r="X45" s="17">
        <v>5</v>
      </c>
    </row>
    <row r="46" spans="1:24" ht="16.149999999999999" customHeight="1" thickTop="1" thickBot="1" x14ac:dyDescent="0.3">
      <c r="B46" s="29" t="s">
        <v>44</v>
      </c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T46"/>
      <c r="U46" s="3" t="s">
        <v>26</v>
      </c>
      <c r="V46" s="15">
        <f>+'SUNY Undergrad Program Schedule'!D60</f>
        <v>0</v>
      </c>
      <c r="W46" s="16">
        <v>2</v>
      </c>
      <c r="X46" s="17"/>
    </row>
    <row r="47" spans="1:24" ht="21" customHeight="1" thickTop="1" x14ac:dyDescent="0.25">
      <c r="B47" s="25" t="s">
        <v>55</v>
      </c>
      <c r="C47" s="26" t="s">
        <v>50</v>
      </c>
      <c r="D47" s="27" t="s">
        <v>53</v>
      </c>
      <c r="E47" s="27" t="s">
        <v>20</v>
      </c>
      <c r="F47" s="27" t="s">
        <v>57</v>
      </c>
      <c r="G47" s="27" t="s">
        <v>54</v>
      </c>
      <c r="H47" s="27" t="s">
        <v>58</v>
      </c>
      <c r="I47" s="27" t="s">
        <v>49</v>
      </c>
      <c r="J47" s="27" t="s">
        <v>59</v>
      </c>
      <c r="K47" s="27" t="s">
        <v>70</v>
      </c>
      <c r="L47" s="27" t="s">
        <v>62</v>
      </c>
      <c r="M47" s="27" t="s">
        <v>122</v>
      </c>
      <c r="N47" s="27" t="s">
        <v>60</v>
      </c>
      <c r="O47" s="28" t="s">
        <v>61</v>
      </c>
      <c r="T47"/>
      <c r="U47" s="9" t="s">
        <v>27</v>
      </c>
      <c r="V47" s="15">
        <f>+'SUNY Undergrad Program Schedule'!D61</f>
        <v>0</v>
      </c>
      <c r="W47" s="16">
        <v>3</v>
      </c>
      <c r="X47" s="17"/>
    </row>
    <row r="48" spans="1:24" ht="16.149999999999999" customHeight="1" x14ac:dyDescent="0.25">
      <c r="B48" s="32"/>
      <c r="C48" s="33"/>
      <c r="D48" s="33"/>
      <c r="E48" s="44" t="str">
        <f t="shared" ref="E48:E55" si="25">IF(D48="","",C48)</f>
        <v/>
      </c>
      <c r="F48" s="33"/>
      <c r="G48" s="44" t="str">
        <f>IF(F48="","",C48)</f>
        <v/>
      </c>
      <c r="H48" s="33"/>
      <c r="I48" s="44" t="str">
        <f>IF(H48="","",C48)</f>
        <v/>
      </c>
      <c r="J48" s="33"/>
      <c r="K48" s="44" t="str">
        <f>IF(J48="","",C48)</f>
        <v/>
      </c>
      <c r="L48" s="44" t="str">
        <f>IF(AND(H48="Y",J48="Y"),C48,"")</f>
        <v/>
      </c>
      <c r="M48" s="33"/>
      <c r="N48" s="33"/>
      <c r="O48" s="34"/>
      <c r="T48"/>
      <c r="U48" s="9" t="s">
        <v>28</v>
      </c>
      <c r="V48" s="15">
        <f>+'SUNY Undergrad Program Schedule'!D62</f>
        <v>0</v>
      </c>
      <c r="W48" s="16">
        <v>4</v>
      </c>
      <c r="X48" s="17"/>
    </row>
    <row r="49" spans="1:24" ht="16.149999999999999" customHeight="1" x14ac:dyDescent="0.25">
      <c r="B49" s="32"/>
      <c r="C49" s="33"/>
      <c r="D49" s="33"/>
      <c r="E49" s="44" t="str">
        <f t="shared" si="25"/>
        <v/>
      </c>
      <c r="F49" s="33"/>
      <c r="G49" s="44" t="str">
        <f t="shared" ref="G49:G55" si="26">IF(F49="","",C49)</f>
        <v/>
      </c>
      <c r="H49" s="33"/>
      <c r="I49" s="44" t="str">
        <f t="shared" ref="I49:I55" si="27">IF(H49="","",C49)</f>
        <v/>
      </c>
      <c r="J49" s="33"/>
      <c r="K49" s="44" t="str">
        <f t="shared" ref="K49:K55" si="28">IF(J49="","",C49)</f>
        <v/>
      </c>
      <c r="L49" s="44" t="str">
        <f t="shared" ref="L49:L55" si="29">IF(AND(H49="Y",J49="Y"),C49,"")</f>
        <v/>
      </c>
      <c r="M49" s="33"/>
      <c r="N49" s="33"/>
      <c r="O49" s="34"/>
      <c r="T49"/>
      <c r="U49" s="9" t="s">
        <v>29</v>
      </c>
      <c r="V49" s="15">
        <f>+'SUNY Undergrad Program Schedule'!D63</f>
        <v>0</v>
      </c>
      <c r="W49" s="16">
        <v>5</v>
      </c>
      <c r="X49" s="17"/>
    </row>
    <row r="50" spans="1:24" ht="16.149999999999999" customHeight="1" x14ac:dyDescent="0.25">
      <c r="B50" s="32"/>
      <c r="C50" s="33"/>
      <c r="D50" s="33"/>
      <c r="E50" s="44" t="str">
        <f t="shared" si="25"/>
        <v/>
      </c>
      <c r="F50" s="33"/>
      <c r="G50" s="44" t="str">
        <f t="shared" si="26"/>
        <v/>
      </c>
      <c r="H50" s="33"/>
      <c r="I50" s="44" t="str">
        <f t="shared" si="27"/>
        <v/>
      </c>
      <c r="J50" s="33"/>
      <c r="K50" s="44" t="str">
        <f t="shared" si="28"/>
        <v/>
      </c>
      <c r="L50" s="44" t="str">
        <f t="shared" si="29"/>
        <v/>
      </c>
      <c r="M50" s="33"/>
      <c r="N50" s="33"/>
      <c r="O50" s="34"/>
      <c r="T50"/>
      <c r="U50" s="3" t="s">
        <v>30</v>
      </c>
      <c r="V50" s="15"/>
      <c r="W50" s="16"/>
      <c r="X50" s="17"/>
    </row>
    <row r="51" spans="1:24" ht="16.149999999999999" customHeight="1" x14ac:dyDescent="0.25">
      <c r="B51" s="32"/>
      <c r="C51" s="33"/>
      <c r="D51" s="33"/>
      <c r="E51" s="44" t="str">
        <f t="shared" si="25"/>
        <v/>
      </c>
      <c r="F51" s="33"/>
      <c r="G51" s="44" t="str">
        <f t="shared" si="26"/>
        <v/>
      </c>
      <c r="H51" s="33"/>
      <c r="I51" s="44" t="str">
        <f t="shared" si="27"/>
        <v/>
      </c>
      <c r="J51" s="33"/>
      <c r="K51" s="44" t="str">
        <f t="shared" si="28"/>
        <v/>
      </c>
      <c r="L51" s="44" t="str">
        <f t="shared" si="29"/>
        <v/>
      </c>
      <c r="M51" s="33"/>
      <c r="N51" s="33"/>
      <c r="O51" s="34"/>
      <c r="T51"/>
      <c r="U51" s="9" t="s">
        <v>79</v>
      </c>
      <c r="V51" s="15">
        <f>+'SUNY Undergrad Program Schedule'!D64</f>
        <v>0</v>
      </c>
      <c r="W51" s="16">
        <v>6</v>
      </c>
      <c r="X51" s="17"/>
    </row>
    <row r="52" spans="1:24" ht="16.149999999999999" customHeight="1" x14ac:dyDescent="0.25">
      <c r="B52" s="32"/>
      <c r="C52" s="33"/>
      <c r="D52" s="33"/>
      <c r="E52" s="44" t="str">
        <f t="shared" si="25"/>
        <v/>
      </c>
      <c r="F52" s="33"/>
      <c r="G52" s="44" t="str">
        <f t="shared" si="26"/>
        <v/>
      </c>
      <c r="H52" s="33"/>
      <c r="I52" s="44" t="str">
        <f t="shared" si="27"/>
        <v/>
      </c>
      <c r="J52" s="33"/>
      <c r="K52" s="44" t="str">
        <f t="shared" si="28"/>
        <v/>
      </c>
      <c r="L52" s="44" t="str">
        <f t="shared" si="29"/>
        <v/>
      </c>
      <c r="M52" s="33"/>
      <c r="N52" s="33"/>
      <c r="O52" s="34"/>
      <c r="T52"/>
      <c r="U52" s="9" t="s">
        <v>31</v>
      </c>
      <c r="V52" s="15">
        <f>+'SUNY Undergrad Program Schedule'!D66</f>
        <v>0</v>
      </c>
      <c r="W52" s="16">
        <v>7</v>
      </c>
      <c r="X52" s="17"/>
    </row>
    <row r="53" spans="1:24" ht="16.149999999999999" customHeight="1" x14ac:dyDescent="0.25">
      <c r="A53" s="3"/>
      <c r="B53" s="32"/>
      <c r="C53" s="33"/>
      <c r="D53" s="33"/>
      <c r="E53" s="44" t="str">
        <f t="shared" ref="E53" si="30">IF(D53="","",C53)</f>
        <v/>
      </c>
      <c r="F53" s="33"/>
      <c r="G53" s="44" t="str">
        <f t="shared" ref="G53" si="31">IF(F53="","",C53)</f>
        <v/>
      </c>
      <c r="H53" s="33"/>
      <c r="I53" s="44" t="str">
        <f t="shared" ref="I53" si="32">IF(H53="","",C53)</f>
        <v/>
      </c>
      <c r="J53" s="33"/>
      <c r="K53" s="44" t="str">
        <f t="shared" ref="K53" si="33">IF(J53="","",C53)</f>
        <v/>
      </c>
      <c r="L53" s="44" t="str">
        <f t="shared" ref="L53" si="34">IF(AND(H53="Y",J53="Y"),C53,"")</f>
        <v/>
      </c>
      <c r="M53" s="33"/>
      <c r="N53" s="33"/>
      <c r="O53" s="34"/>
      <c r="Q53" s="3"/>
      <c r="R53" s="3"/>
      <c r="S53" s="3"/>
      <c r="T53"/>
      <c r="U53" s="9" t="s">
        <v>32</v>
      </c>
      <c r="V53" s="15">
        <f>+'SUNY Undergrad Program Schedule'!D67</f>
        <v>0</v>
      </c>
      <c r="W53" s="16">
        <v>8</v>
      </c>
      <c r="X53" s="17"/>
    </row>
    <row r="54" spans="1:24" s="3" customFormat="1" x14ac:dyDescent="0.25">
      <c r="A54" s="2"/>
      <c r="B54" s="32"/>
      <c r="C54" s="33"/>
      <c r="D54" s="33"/>
      <c r="E54" s="44" t="str">
        <f t="shared" si="25"/>
        <v/>
      </c>
      <c r="F54" s="33"/>
      <c r="G54" s="44" t="str">
        <f t="shared" si="26"/>
        <v/>
      </c>
      <c r="H54" s="33"/>
      <c r="I54" s="44" t="str">
        <f t="shared" si="27"/>
        <v/>
      </c>
      <c r="J54" s="33"/>
      <c r="K54" s="44" t="str">
        <f t="shared" si="28"/>
        <v/>
      </c>
      <c r="L54" s="44" t="str">
        <f t="shared" si="29"/>
        <v/>
      </c>
      <c r="M54" s="33"/>
      <c r="N54" s="33"/>
      <c r="O54" s="34"/>
      <c r="Q54" s="2"/>
      <c r="R54" s="2"/>
      <c r="S54" s="2"/>
      <c r="T54"/>
      <c r="U54" s="9" t="s">
        <v>33</v>
      </c>
      <c r="V54" s="15">
        <f>+'SUNY Undergrad Program Schedule'!D70</f>
        <v>0</v>
      </c>
      <c r="W54" s="16">
        <v>1</v>
      </c>
      <c r="X54" s="17">
        <v>6</v>
      </c>
    </row>
    <row r="55" spans="1:24" x14ac:dyDescent="0.25">
      <c r="B55" s="32"/>
      <c r="C55" s="33"/>
      <c r="D55" s="33"/>
      <c r="E55" s="44" t="str">
        <f t="shared" si="25"/>
        <v/>
      </c>
      <c r="F55" s="33"/>
      <c r="G55" s="44" t="str">
        <f t="shared" si="26"/>
        <v/>
      </c>
      <c r="H55" s="33"/>
      <c r="I55" s="44" t="str">
        <f t="shared" si="27"/>
        <v/>
      </c>
      <c r="J55" s="33"/>
      <c r="K55" s="44" t="str">
        <f t="shared" si="28"/>
        <v/>
      </c>
      <c r="L55" s="44" t="str">
        <f t="shared" si="29"/>
        <v/>
      </c>
      <c r="M55" s="33"/>
      <c r="N55" s="33"/>
      <c r="O55" s="34"/>
      <c r="T55"/>
      <c r="U55" s="9" t="s">
        <v>35</v>
      </c>
      <c r="V55" s="15">
        <f>+'SUNY Undergrad Program Schedule'!D71</f>
        <v>0</v>
      </c>
      <c r="W55" s="16">
        <v>2</v>
      </c>
      <c r="X55" s="17"/>
    </row>
    <row r="56" spans="1:24" ht="15.75" thickBot="1" x14ac:dyDescent="0.3">
      <c r="B56" s="30" t="s">
        <v>69</v>
      </c>
      <c r="C56" s="46">
        <f>SUM(C48:C55)</f>
        <v>0</v>
      </c>
      <c r="D56" s="36"/>
      <c r="E56" s="45">
        <f>SUM(E48:E55)</f>
        <v>0</v>
      </c>
      <c r="F56" s="36"/>
      <c r="G56" s="45">
        <f>SUM(G48:G55)</f>
        <v>0</v>
      </c>
      <c r="H56" s="36"/>
      <c r="I56" s="45">
        <f>SUM(I48:I55)</f>
        <v>0</v>
      </c>
      <c r="J56" s="36"/>
      <c r="K56" s="45">
        <f>SUM(K48:K55)</f>
        <v>0</v>
      </c>
      <c r="L56" s="45">
        <f>SUM(L48:L55)</f>
        <v>0</v>
      </c>
      <c r="M56" s="36"/>
      <c r="N56" s="36"/>
      <c r="O56" s="37"/>
      <c r="T56"/>
      <c r="U56" s="3" t="s">
        <v>80</v>
      </c>
      <c r="V56" s="15"/>
      <c r="W56" s="16"/>
      <c r="X56" s="17"/>
    </row>
    <row r="57" spans="1:24" ht="24.95" customHeight="1" thickTop="1" thickBot="1" x14ac:dyDescent="0.3">
      <c r="B57" s="31" t="s">
        <v>45</v>
      </c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T57"/>
      <c r="U57" s="9" t="s">
        <v>36</v>
      </c>
      <c r="V57" s="15">
        <f>+'SUNY Undergrad Program Schedule'!D72</f>
        <v>0</v>
      </c>
      <c r="W57" s="16">
        <v>3</v>
      </c>
      <c r="X57" s="17"/>
    </row>
    <row r="58" spans="1:24" ht="21" customHeight="1" thickTop="1" x14ac:dyDescent="0.25">
      <c r="B58" s="25" t="s">
        <v>55</v>
      </c>
      <c r="C58" s="26" t="s">
        <v>50</v>
      </c>
      <c r="D58" s="27" t="s">
        <v>53</v>
      </c>
      <c r="E58" s="27" t="s">
        <v>20</v>
      </c>
      <c r="F58" s="27" t="s">
        <v>57</v>
      </c>
      <c r="G58" s="27" t="s">
        <v>54</v>
      </c>
      <c r="H58" s="27" t="s">
        <v>58</v>
      </c>
      <c r="I58" s="27" t="s">
        <v>49</v>
      </c>
      <c r="J58" s="27" t="s">
        <v>59</v>
      </c>
      <c r="K58" s="27" t="s">
        <v>70</v>
      </c>
      <c r="L58" s="27" t="s">
        <v>62</v>
      </c>
      <c r="M58" s="27" t="s">
        <v>122</v>
      </c>
      <c r="N58" s="27" t="s">
        <v>60</v>
      </c>
      <c r="O58" s="28" t="s">
        <v>61</v>
      </c>
      <c r="T58"/>
      <c r="U58" s="9" t="s">
        <v>37</v>
      </c>
      <c r="V58" s="15">
        <f>+'SUNY Undergrad Program Schedule'!D73</f>
        <v>0</v>
      </c>
      <c r="W58" s="16">
        <v>4</v>
      </c>
      <c r="X58" s="17"/>
    </row>
    <row r="59" spans="1:24" ht="16.149999999999999" customHeight="1" x14ac:dyDescent="0.25">
      <c r="B59" s="32"/>
      <c r="C59" s="33"/>
      <c r="D59" s="33"/>
      <c r="E59" s="44" t="str">
        <f t="shared" ref="E59:E66" si="35">IF(D59="","",C59)</f>
        <v/>
      </c>
      <c r="F59" s="33"/>
      <c r="G59" s="44" t="str">
        <f>IF(F59="","",C59)</f>
        <v/>
      </c>
      <c r="H59" s="33"/>
      <c r="I59" s="44" t="str">
        <f>IF(H59="","",C59)</f>
        <v/>
      </c>
      <c r="J59" s="33"/>
      <c r="K59" s="44" t="str">
        <f>IF(J59="","",C59)</f>
        <v/>
      </c>
      <c r="L59" s="44" t="str">
        <f>IF(AND(H59="Y",J59="Y"),C59,"")</f>
        <v/>
      </c>
      <c r="M59" s="33"/>
      <c r="N59" s="33"/>
      <c r="O59" s="34"/>
      <c r="T59"/>
      <c r="U59" s="9" t="s">
        <v>81</v>
      </c>
      <c r="V59" s="15">
        <f>+'SUNY Undergrad Program Schedule'!D74</f>
        <v>0</v>
      </c>
      <c r="W59" s="16">
        <v>5</v>
      </c>
      <c r="X59" s="17"/>
    </row>
    <row r="60" spans="1:24" ht="16.149999999999999" customHeight="1" x14ac:dyDescent="0.25">
      <c r="B60" s="32"/>
      <c r="C60" s="33"/>
      <c r="D60" s="33"/>
      <c r="E60" s="44" t="str">
        <f t="shared" si="35"/>
        <v/>
      </c>
      <c r="F60" s="33"/>
      <c r="G60" s="44" t="str">
        <f t="shared" ref="G60:G66" si="36">IF(F60="","",C60)</f>
        <v/>
      </c>
      <c r="H60" s="33"/>
      <c r="I60" s="44" t="str">
        <f t="shared" ref="I60:I66" si="37">IF(H60="","",C60)</f>
        <v/>
      </c>
      <c r="J60" s="33"/>
      <c r="K60" s="44" t="str">
        <f t="shared" ref="K60:K66" si="38">IF(J60="","",C60)</f>
        <v/>
      </c>
      <c r="L60" s="44" t="str">
        <f t="shared" ref="L60:L66" si="39">IF(AND(H60="Y",J60="Y"),C60,"")</f>
        <v/>
      </c>
      <c r="M60" s="33"/>
      <c r="N60" s="33"/>
      <c r="O60" s="34"/>
      <c r="T60"/>
      <c r="U60" s="9" t="s">
        <v>38</v>
      </c>
      <c r="V60" s="15">
        <f>+'SUNY Undergrad Program Schedule'!D75</f>
        <v>0</v>
      </c>
      <c r="W60" s="16">
        <v>6</v>
      </c>
      <c r="X60" s="17"/>
    </row>
    <row r="61" spans="1:24" ht="16.149999999999999" customHeight="1" x14ac:dyDescent="0.25">
      <c r="B61" s="32"/>
      <c r="C61" s="33"/>
      <c r="D61" s="33"/>
      <c r="E61" s="44" t="str">
        <f t="shared" si="35"/>
        <v/>
      </c>
      <c r="F61" s="33"/>
      <c r="G61" s="44" t="str">
        <f t="shared" si="36"/>
        <v/>
      </c>
      <c r="H61" s="33"/>
      <c r="I61" s="44" t="str">
        <f t="shared" si="37"/>
        <v/>
      </c>
      <c r="J61" s="33"/>
      <c r="K61" s="44" t="str">
        <f t="shared" si="38"/>
        <v/>
      </c>
      <c r="L61" s="44" t="str">
        <f t="shared" si="39"/>
        <v/>
      </c>
      <c r="M61" s="33"/>
      <c r="N61" s="33"/>
      <c r="O61" s="34"/>
      <c r="T61"/>
      <c r="U61" s="3" t="s">
        <v>39</v>
      </c>
      <c r="V61" s="15">
        <f>+'SUNY Undergrad Program Schedule'!D77</f>
        <v>0</v>
      </c>
      <c r="W61" s="16">
        <v>7</v>
      </c>
      <c r="X61" s="17"/>
    </row>
    <row r="62" spans="1:24" ht="16.149999999999999" customHeight="1" x14ac:dyDescent="0.25">
      <c r="B62" s="32"/>
      <c r="C62" s="33"/>
      <c r="D62" s="33"/>
      <c r="E62" s="44" t="str">
        <f t="shared" si="35"/>
        <v/>
      </c>
      <c r="F62" s="33"/>
      <c r="G62" s="44" t="str">
        <f t="shared" si="36"/>
        <v/>
      </c>
      <c r="H62" s="33"/>
      <c r="I62" s="44" t="str">
        <f t="shared" si="37"/>
        <v/>
      </c>
      <c r="J62" s="33"/>
      <c r="K62" s="44" t="str">
        <f t="shared" si="38"/>
        <v/>
      </c>
      <c r="L62" s="44" t="str">
        <f t="shared" si="39"/>
        <v/>
      </c>
      <c r="M62" s="33"/>
      <c r="N62" s="33"/>
      <c r="O62" s="34"/>
      <c r="T62"/>
      <c r="U62" s="3" t="s">
        <v>40</v>
      </c>
      <c r="V62" s="15">
        <f>+'SUNY Undergrad Program Schedule'!D78</f>
        <v>0</v>
      </c>
      <c r="W62" s="16">
        <v>8</v>
      </c>
      <c r="X62" s="17"/>
    </row>
    <row r="63" spans="1:24" ht="16.149999999999999" customHeight="1" x14ac:dyDescent="0.25">
      <c r="B63" s="32"/>
      <c r="C63" s="33"/>
      <c r="D63" s="33"/>
      <c r="E63" s="44" t="str">
        <f t="shared" si="35"/>
        <v/>
      </c>
      <c r="F63" s="33"/>
      <c r="G63" s="44" t="str">
        <f t="shared" si="36"/>
        <v/>
      </c>
      <c r="H63" s="33"/>
      <c r="I63" s="44" t="str">
        <f t="shared" si="37"/>
        <v/>
      </c>
      <c r="J63" s="33"/>
      <c r="K63" s="44" t="str">
        <f t="shared" si="38"/>
        <v/>
      </c>
      <c r="L63" s="44" t="str">
        <f t="shared" si="39"/>
        <v/>
      </c>
      <c r="M63" s="33"/>
      <c r="N63" s="33"/>
      <c r="O63" s="34"/>
      <c r="T63"/>
      <c r="U63" s="3" t="s">
        <v>41</v>
      </c>
      <c r="V63" s="15"/>
      <c r="W63" s="16"/>
      <c r="X63" s="17"/>
    </row>
    <row r="64" spans="1:24" ht="16.149999999999999" customHeight="1" x14ac:dyDescent="0.25">
      <c r="B64" s="32"/>
      <c r="C64" s="33"/>
      <c r="D64" s="33"/>
      <c r="E64" s="44" t="str">
        <f t="shared" si="35"/>
        <v/>
      </c>
      <c r="F64" s="33"/>
      <c r="G64" s="44" t="str">
        <f t="shared" si="36"/>
        <v/>
      </c>
      <c r="H64" s="33"/>
      <c r="I64" s="44" t="str">
        <f t="shared" si="37"/>
        <v/>
      </c>
      <c r="J64" s="33"/>
      <c r="K64" s="44" t="str">
        <f t="shared" si="38"/>
        <v/>
      </c>
      <c r="L64" s="44" t="str">
        <f t="shared" si="39"/>
        <v/>
      </c>
      <c r="M64" s="33"/>
      <c r="N64" s="33"/>
      <c r="O64" s="34"/>
      <c r="T64"/>
      <c r="U64" s="9" t="s">
        <v>42</v>
      </c>
      <c r="V64" s="15">
        <f>+'SUNY Undergrad Program Schedule'!D81</f>
        <v>0</v>
      </c>
      <c r="W64" s="16">
        <v>1</v>
      </c>
      <c r="X64" s="17">
        <v>7</v>
      </c>
    </row>
    <row r="65" spans="1:24" ht="16.149999999999999" customHeight="1" x14ac:dyDescent="0.25">
      <c r="B65" s="32"/>
      <c r="C65" s="33"/>
      <c r="D65" s="33"/>
      <c r="E65" s="44" t="str">
        <f t="shared" ref="E65" si="40">IF(D65="","",C65)</f>
        <v/>
      </c>
      <c r="F65" s="33"/>
      <c r="G65" s="44" t="str">
        <f t="shared" ref="G65" si="41">IF(F65="","",C65)</f>
        <v/>
      </c>
      <c r="H65" s="33"/>
      <c r="I65" s="44" t="str">
        <f t="shared" ref="I65" si="42">IF(H65="","",C65)</f>
        <v/>
      </c>
      <c r="J65" s="33"/>
      <c r="K65" s="44" t="str">
        <f t="shared" ref="K65" si="43">IF(J65="","",C65)</f>
        <v/>
      </c>
      <c r="L65" s="44" t="str">
        <f t="shared" ref="L65" si="44">IF(AND(H65="Y",J65="Y"),C65,"")</f>
        <v/>
      </c>
      <c r="M65" s="33"/>
      <c r="N65" s="33"/>
      <c r="O65" s="34"/>
      <c r="T65"/>
      <c r="U65" s="9" t="s">
        <v>82</v>
      </c>
      <c r="V65" s="15">
        <f>+'SUNY Undergrad Program Schedule'!D82</f>
        <v>0</v>
      </c>
      <c r="W65" s="16">
        <v>2</v>
      </c>
      <c r="X65" s="17"/>
    </row>
    <row r="66" spans="1:24" ht="16.149999999999999" customHeight="1" x14ac:dyDescent="0.25">
      <c r="A66" s="3"/>
      <c r="B66" s="32"/>
      <c r="C66" s="33"/>
      <c r="D66" s="33"/>
      <c r="E66" s="44" t="str">
        <f t="shared" si="35"/>
        <v/>
      </c>
      <c r="F66" s="33"/>
      <c r="G66" s="44" t="str">
        <f t="shared" si="36"/>
        <v/>
      </c>
      <c r="H66" s="33"/>
      <c r="I66" s="44" t="str">
        <f t="shared" si="37"/>
        <v/>
      </c>
      <c r="J66" s="33"/>
      <c r="K66" s="44" t="str">
        <f t="shared" si="38"/>
        <v/>
      </c>
      <c r="L66" s="44" t="str">
        <f t="shared" si="39"/>
        <v/>
      </c>
      <c r="M66" s="33"/>
      <c r="N66" s="33"/>
      <c r="O66" s="34"/>
      <c r="Q66" s="3"/>
      <c r="R66" s="3"/>
      <c r="S66" s="3"/>
      <c r="T66"/>
      <c r="U66" s="9" t="s">
        <v>43</v>
      </c>
      <c r="V66" s="15">
        <f>+'SUNY Undergrad Program Schedule'!D83</f>
        <v>0</v>
      </c>
      <c r="W66" s="16">
        <v>3</v>
      </c>
      <c r="X66" s="17"/>
    </row>
    <row r="67" spans="1:24" s="3" customFormat="1" ht="15.75" thickBot="1" x14ac:dyDescent="0.3">
      <c r="B67" s="30" t="s">
        <v>68</v>
      </c>
      <c r="C67" s="46">
        <f>SUM(C59:C66)</f>
        <v>0</v>
      </c>
      <c r="D67" s="36"/>
      <c r="E67" s="45">
        <f>SUM(E59:E66)</f>
        <v>0</v>
      </c>
      <c r="F67" s="36"/>
      <c r="G67" s="45">
        <f>SUM(G59:G66)</f>
        <v>0</v>
      </c>
      <c r="H67" s="36"/>
      <c r="I67" s="45">
        <f>SUM(I59:I66)</f>
        <v>0</v>
      </c>
      <c r="J67" s="36"/>
      <c r="K67" s="45">
        <f>SUM(K59:K66)</f>
        <v>0</v>
      </c>
      <c r="L67" s="45">
        <f>SUM(L59:L66)</f>
        <v>0</v>
      </c>
      <c r="M67" s="36"/>
      <c r="N67" s="36"/>
      <c r="O67" s="37"/>
      <c r="T67"/>
      <c r="U67" s="9" t="s">
        <v>83</v>
      </c>
      <c r="V67" s="15">
        <f>+'SUNY Undergrad Program Schedule'!D84</f>
        <v>0</v>
      </c>
      <c r="W67" s="16">
        <v>4</v>
      </c>
      <c r="X67" s="17"/>
    </row>
    <row r="68" spans="1:24" s="3" customFormat="1" ht="17.25" thickTop="1" thickBot="1" x14ac:dyDescent="0.3">
      <c r="B68" s="29" t="s">
        <v>46</v>
      </c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T68"/>
      <c r="U68" s="8"/>
      <c r="V68" s="15">
        <f>+'SUNY Undergrad Program Schedule'!D85</f>
        <v>0</v>
      </c>
      <c r="W68" s="16">
        <v>5</v>
      </c>
      <c r="X68" s="17"/>
    </row>
    <row r="69" spans="1:24" s="3" customFormat="1" ht="21" customHeight="1" thickTop="1" x14ac:dyDescent="0.25">
      <c r="B69" s="25" t="s">
        <v>55</v>
      </c>
      <c r="C69" s="26" t="s">
        <v>50</v>
      </c>
      <c r="D69" s="27" t="s">
        <v>53</v>
      </c>
      <c r="E69" s="27" t="s">
        <v>20</v>
      </c>
      <c r="F69" s="27" t="s">
        <v>57</v>
      </c>
      <c r="G69" s="27" t="s">
        <v>54</v>
      </c>
      <c r="H69" s="27" t="s">
        <v>58</v>
      </c>
      <c r="I69" s="27" t="s">
        <v>49</v>
      </c>
      <c r="J69" s="27" t="s">
        <v>59</v>
      </c>
      <c r="K69" s="27" t="s">
        <v>70</v>
      </c>
      <c r="L69" s="27" t="s">
        <v>62</v>
      </c>
      <c r="M69" s="27" t="s">
        <v>122</v>
      </c>
      <c r="N69" s="27" t="s">
        <v>60</v>
      </c>
      <c r="O69" s="28" t="s">
        <v>61</v>
      </c>
      <c r="T69"/>
      <c r="U69" s="8"/>
      <c r="V69" s="15"/>
      <c r="W69" s="16"/>
      <c r="X69" s="17"/>
    </row>
    <row r="70" spans="1:24" s="3" customFormat="1" ht="15.75" customHeight="1" x14ac:dyDescent="0.25">
      <c r="B70" s="32"/>
      <c r="C70" s="33"/>
      <c r="D70" s="33"/>
      <c r="E70" s="44" t="str">
        <f t="shared" ref="E70:E77" si="45">IF(D70="","",C70)</f>
        <v/>
      </c>
      <c r="F70" s="33"/>
      <c r="G70" s="44" t="str">
        <f>IF(F70="","",C70)</f>
        <v/>
      </c>
      <c r="H70" s="33"/>
      <c r="I70" s="44" t="str">
        <f>IF(H70="","",C70)</f>
        <v/>
      </c>
      <c r="J70" s="33"/>
      <c r="K70" s="44" t="str">
        <f>IF(J70="","",C70)</f>
        <v/>
      </c>
      <c r="L70" s="44" t="str">
        <f>IF(AND(H70="Y",J70="Y"),C70,"")</f>
        <v/>
      </c>
      <c r="M70" s="33"/>
      <c r="N70" s="33"/>
      <c r="O70" s="34"/>
      <c r="T70"/>
      <c r="U70" s="8"/>
      <c r="V70" s="15">
        <f>+'SUNY Undergrad Program Schedule'!D86</f>
        <v>0</v>
      </c>
      <c r="W70" s="16">
        <v>6</v>
      </c>
      <c r="X70" s="17"/>
    </row>
    <row r="71" spans="1:24" s="3" customFormat="1" ht="16.149999999999999" customHeight="1" x14ac:dyDescent="0.25">
      <c r="B71" s="32"/>
      <c r="C71" s="33"/>
      <c r="D71" s="33"/>
      <c r="E71" s="44" t="str">
        <f t="shared" si="45"/>
        <v/>
      </c>
      <c r="F71" s="33"/>
      <c r="G71" s="44" t="str">
        <f t="shared" ref="G71:G77" si="46">IF(F71="","",C71)</f>
        <v/>
      </c>
      <c r="H71" s="33"/>
      <c r="I71" s="44" t="str">
        <f t="shared" ref="I71:I77" si="47">IF(H71="","",C71)</f>
        <v/>
      </c>
      <c r="J71" s="33"/>
      <c r="K71" s="44" t="str">
        <f t="shared" ref="K71:K77" si="48">IF(J71="","",C71)</f>
        <v/>
      </c>
      <c r="L71" s="44" t="str">
        <f t="shared" ref="L71:L77" si="49">IF(AND(H71="Y",J71="Y"),C71,"")</f>
        <v/>
      </c>
      <c r="M71" s="33"/>
      <c r="N71" s="33"/>
      <c r="O71" s="34"/>
      <c r="T71"/>
      <c r="U71" s="8"/>
      <c r="V71" s="15">
        <f>+'SUNY Undergrad Program Schedule'!D88</f>
        <v>0</v>
      </c>
      <c r="W71" s="16">
        <v>7</v>
      </c>
      <c r="X71" s="17"/>
    </row>
    <row r="72" spans="1:24" s="3" customFormat="1" ht="16.149999999999999" customHeight="1" x14ac:dyDescent="0.25">
      <c r="B72" s="32"/>
      <c r="C72" s="33"/>
      <c r="D72" s="33"/>
      <c r="E72" s="44" t="str">
        <f t="shared" si="45"/>
        <v/>
      </c>
      <c r="F72" s="33"/>
      <c r="G72" s="44" t="str">
        <f t="shared" si="46"/>
        <v/>
      </c>
      <c r="H72" s="33"/>
      <c r="I72" s="44" t="str">
        <f t="shared" si="47"/>
        <v/>
      </c>
      <c r="J72" s="33"/>
      <c r="K72" s="44" t="str">
        <f t="shared" si="48"/>
        <v/>
      </c>
      <c r="L72" s="44" t="str">
        <f t="shared" si="49"/>
        <v/>
      </c>
      <c r="M72" s="33"/>
      <c r="N72" s="33"/>
      <c r="O72" s="34"/>
      <c r="T72"/>
      <c r="U72" s="8"/>
      <c r="V72" s="15">
        <f>+'SUNY Undergrad Program Schedule'!D89</f>
        <v>0</v>
      </c>
      <c r="W72" s="16">
        <v>8</v>
      </c>
      <c r="X72" s="17"/>
    </row>
    <row r="73" spans="1:24" s="3" customFormat="1" ht="16.149999999999999" customHeight="1" x14ac:dyDescent="0.25">
      <c r="B73" s="32"/>
      <c r="C73" s="33"/>
      <c r="D73" s="33"/>
      <c r="E73" s="44" t="str">
        <f t="shared" si="45"/>
        <v/>
      </c>
      <c r="F73" s="33"/>
      <c r="G73" s="44" t="str">
        <f t="shared" si="46"/>
        <v/>
      </c>
      <c r="H73" s="33"/>
      <c r="I73" s="44" t="str">
        <f t="shared" si="47"/>
        <v/>
      </c>
      <c r="J73" s="33"/>
      <c r="K73" s="44" t="str">
        <f t="shared" si="48"/>
        <v/>
      </c>
      <c r="L73" s="44" t="str">
        <f t="shared" si="49"/>
        <v/>
      </c>
      <c r="M73" s="33"/>
      <c r="N73" s="33"/>
      <c r="O73" s="34"/>
      <c r="T73"/>
      <c r="U73"/>
      <c r="V73" s="15">
        <f>+'SUNY Undergrad Program Schedule'!D92</f>
        <v>0</v>
      </c>
      <c r="W73" s="16">
        <v>1</v>
      </c>
      <c r="X73" s="17">
        <v>8</v>
      </c>
    </row>
    <row r="74" spans="1:24" s="3" customFormat="1" ht="16.149999999999999" customHeight="1" x14ac:dyDescent="0.25">
      <c r="B74" s="32"/>
      <c r="C74" s="33"/>
      <c r="D74" s="33"/>
      <c r="E74" s="44" t="str">
        <f t="shared" si="45"/>
        <v/>
      </c>
      <c r="F74" s="33"/>
      <c r="G74" s="44" t="str">
        <f t="shared" si="46"/>
        <v/>
      </c>
      <c r="H74" s="33"/>
      <c r="I74" s="44" t="str">
        <f t="shared" si="47"/>
        <v/>
      </c>
      <c r="J74" s="33"/>
      <c r="K74" s="44" t="str">
        <f t="shared" si="48"/>
        <v/>
      </c>
      <c r="L74" s="44" t="str">
        <f t="shared" si="49"/>
        <v/>
      </c>
      <c r="M74" s="33"/>
      <c r="N74" s="33"/>
      <c r="O74" s="34"/>
      <c r="T74"/>
      <c r="U74"/>
      <c r="V74" s="15">
        <f>+'SUNY Undergrad Program Schedule'!D93</f>
        <v>0</v>
      </c>
      <c r="W74" s="16">
        <v>2</v>
      </c>
      <c r="X74" s="17"/>
    </row>
    <row r="75" spans="1:24" s="3" customFormat="1" ht="16.149999999999999" customHeight="1" x14ac:dyDescent="0.25">
      <c r="B75" s="32"/>
      <c r="C75" s="33"/>
      <c r="D75" s="33"/>
      <c r="E75" s="44" t="str">
        <f t="shared" si="45"/>
        <v/>
      </c>
      <c r="F75" s="33"/>
      <c r="G75" s="44" t="str">
        <f t="shared" si="46"/>
        <v/>
      </c>
      <c r="H75" s="33"/>
      <c r="I75" s="44" t="str">
        <f t="shared" si="47"/>
        <v/>
      </c>
      <c r="J75" s="33"/>
      <c r="K75" s="44" t="str">
        <f t="shared" si="48"/>
        <v/>
      </c>
      <c r="L75" s="44" t="str">
        <f t="shared" si="49"/>
        <v/>
      </c>
      <c r="M75" s="33"/>
      <c r="N75" s="33"/>
      <c r="O75" s="34"/>
      <c r="T75"/>
      <c r="U75"/>
      <c r="V75" s="15">
        <f>+'SUNY Undergrad Program Schedule'!D95</f>
        <v>0</v>
      </c>
      <c r="W75" s="16">
        <v>3</v>
      </c>
      <c r="X75" s="17"/>
    </row>
    <row r="76" spans="1:24" s="3" customFormat="1" ht="16.149999999999999" customHeight="1" x14ac:dyDescent="0.25">
      <c r="B76" s="32"/>
      <c r="C76" s="33"/>
      <c r="D76" s="33"/>
      <c r="E76" s="44" t="str">
        <f t="shared" ref="E76" si="50">IF(D76="","",C76)</f>
        <v/>
      </c>
      <c r="F76" s="33"/>
      <c r="G76" s="44" t="str">
        <f t="shared" ref="G76" si="51">IF(F76="","",C76)</f>
        <v/>
      </c>
      <c r="H76" s="33"/>
      <c r="I76" s="44" t="str">
        <f t="shared" ref="I76" si="52">IF(H76="","",C76)</f>
        <v/>
      </c>
      <c r="J76" s="33"/>
      <c r="K76" s="44" t="str">
        <f t="shared" ref="K76" si="53">IF(J76="","",C76)</f>
        <v/>
      </c>
      <c r="L76" s="44" t="str">
        <f t="shared" ref="L76" si="54">IF(AND(H76="Y",J76="Y"),C76,"")</f>
        <v/>
      </c>
      <c r="M76" s="33"/>
      <c r="N76" s="33"/>
      <c r="O76" s="34"/>
      <c r="T76"/>
      <c r="U76"/>
      <c r="V76" s="15">
        <f>+'SUNY Undergrad Program Schedule'!D96</f>
        <v>0</v>
      </c>
      <c r="W76" s="16">
        <v>4</v>
      </c>
      <c r="X76" s="17"/>
    </row>
    <row r="77" spans="1:24" s="3" customFormat="1" ht="16.149999999999999" customHeight="1" x14ac:dyDescent="0.25">
      <c r="B77" s="32"/>
      <c r="C77" s="33"/>
      <c r="D77" s="33"/>
      <c r="E77" s="44" t="str">
        <f t="shared" si="45"/>
        <v/>
      </c>
      <c r="F77" s="33"/>
      <c r="G77" s="44" t="str">
        <f t="shared" si="46"/>
        <v/>
      </c>
      <c r="H77" s="33"/>
      <c r="I77" s="44" t="str">
        <f t="shared" si="47"/>
        <v/>
      </c>
      <c r="J77" s="33"/>
      <c r="K77" s="44" t="str">
        <f t="shared" si="48"/>
        <v/>
      </c>
      <c r="L77" s="44" t="str">
        <f t="shared" si="49"/>
        <v/>
      </c>
      <c r="M77" s="33"/>
      <c r="N77" s="33"/>
      <c r="O77" s="34"/>
      <c r="T77"/>
      <c r="U77"/>
      <c r="V77" s="15"/>
      <c r="W77" s="16"/>
      <c r="X77" s="17"/>
    </row>
    <row r="78" spans="1:24" s="3" customFormat="1" ht="16.149999999999999" customHeight="1" thickBot="1" x14ac:dyDescent="0.3">
      <c r="B78" s="30" t="s">
        <v>67</v>
      </c>
      <c r="C78" s="46">
        <f>SUM(C70:C77)</f>
        <v>0</v>
      </c>
      <c r="D78" s="36"/>
      <c r="E78" s="45">
        <f>SUM(E70:E77)</f>
        <v>0</v>
      </c>
      <c r="F78" s="36"/>
      <c r="G78" s="45">
        <f>SUM(G70:G77)</f>
        <v>0</v>
      </c>
      <c r="H78" s="36"/>
      <c r="I78" s="45">
        <f>SUM(I70:I77)</f>
        <v>0</v>
      </c>
      <c r="J78" s="36"/>
      <c r="K78" s="45">
        <f>SUM(K70:K77)</f>
        <v>0</v>
      </c>
      <c r="L78" s="45">
        <f>SUM(L70:L77)</f>
        <v>0</v>
      </c>
      <c r="M78" s="36"/>
      <c r="N78" s="36"/>
      <c r="O78" s="37"/>
      <c r="U78"/>
      <c r="V78" s="15">
        <f>+'SUNY Undergrad Program Schedule'!D97</f>
        <v>0</v>
      </c>
      <c r="W78" s="16">
        <v>5</v>
      </c>
      <c r="X78" s="17"/>
    </row>
    <row r="79" spans="1:24" s="3" customFormat="1" ht="16.149999999999999" customHeight="1" thickTop="1" thickBot="1" x14ac:dyDescent="0.3">
      <c r="B79" s="29" t="s">
        <v>47</v>
      </c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U79"/>
      <c r="V79" s="15">
        <f>+'SUNY Undergrad Program Schedule'!D98</f>
        <v>0</v>
      </c>
      <c r="W79" s="16">
        <v>6</v>
      </c>
      <c r="X79" s="17"/>
    </row>
    <row r="80" spans="1:24" s="3" customFormat="1" ht="21" customHeight="1" thickTop="1" x14ac:dyDescent="0.25">
      <c r="B80" s="25" t="s">
        <v>55</v>
      </c>
      <c r="C80" s="26" t="s">
        <v>50</v>
      </c>
      <c r="D80" s="27" t="s">
        <v>53</v>
      </c>
      <c r="E80" s="27" t="s">
        <v>20</v>
      </c>
      <c r="F80" s="27" t="s">
        <v>57</v>
      </c>
      <c r="G80" s="27" t="s">
        <v>54</v>
      </c>
      <c r="H80" s="27" t="s">
        <v>58</v>
      </c>
      <c r="I80" s="27" t="s">
        <v>49</v>
      </c>
      <c r="J80" s="27" t="s">
        <v>59</v>
      </c>
      <c r="K80" s="27" t="s">
        <v>70</v>
      </c>
      <c r="L80" s="27" t="s">
        <v>62</v>
      </c>
      <c r="M80" s="27" t="s">
        <v>122</v>
      </c>
      <c r="N80" s="27" t="s">
        <v>60</v>
      </c>
      <c r="O80" s="28" t="s">
        <v>61</v>
      </c>
      <c r="U80"/>
      <c r="V80" s="15">
        <f>+'SUNY Undergrad Program Schedule'!D99</f>
        <v>0</v>
      </c>
      <c r="W80" s="16">
        <v>7</v>
      </c>
      <c r="X80" s="17"/>
    </row>
    <row r="81" spans="2:24" s="3" customFormat="1" ht="15.75" customHeight="1" thickBot="1" x14ac:dyDescent="0.3">
      <c r="B81" s="32"/>
      <c r="C81" s="33"/>
      <c r="D81" s="33"/>
      <c r="E81" s="44" t="str">
        <f t="shared" ref="E81:E88" si="55">IF(D81="","",C81)</f>
        <v/>
      </c>
      <c r="F81" s="33"/>
      <c r="G81" s="44" t="str">
        <f>IF(F81="","",C81)</f>
        <v/>
      </c>
      <c r="H81" s="33"/>
      <c r="I81" s="44" t="str">
        <f>IF(H81="","",C81)</f>
        <v/>
      </c>
      <c r="J81" s="33"/>
      <c r="K81" s="44" t="str">
        <f>IF(J81="","",C81)</f>
        <v/>
      </c>
      <c r="L81" s="44" t="str">
        <f>IF(AND(H81="Y",J81="Y"),C81,"")</f>
        <v/>
      </c>
      <c r="M81" s="33"/>
      <c r="N81" s="33"/>
      <c r="O81" s="34"/>
      <c r="U81"/>
      <c r="V81" s="19">
        <f>+'SUNY Undergrad Program Schedule'!D100</f>
        <v>0</v>
      </c>
      <c r="W81" s="20">
        <v>8</v>
      </c>
      <c r="X81" s="21"/>
    </row>
    <row r="82" spans="2:24" s="3" customFormat="1" x14ac:dyDescent="0.25">
      <c r="B82" s="32"/>
      <c r="C82" s="33"/>
      <c r="D82" s="33"/>
      <c r="E82" s="44" t="str">
        <f t="shared" si="55"/>
        <v/>
      </c>
      <c r="F82" s="33"/>
      <c r="G82" s="44" t="str">
        <f t="shared" ref="G82:G88" si="56">IF(F82="","",C82)</f>
        <v/>
      </c>
      <c r="H82" s="33"/>
      <c r="I82" s="44" t="str">
        <f t="shared" ref="I82:I88" si="57">IF(H82="","",C82)</f>
        <v/>
      </c>
      <c r="J82" s="33"/>
      <c r="K82" s="44" t="str">
        <f t="shared" ref="K82:K88" si="58">IF(J82="","",C82)</f>
        <v/>
      </c>
      <c r="L82" s="44" t="str">
        <f t="shared" ref="L82:L88" si="59">IF(AND(H82="Y",J82="Y"),C82,"")</f>
        <v/>
      </c>
      <c r="M82" s="33"/>
      <c r="N82" s="33"/>
      <c r="O82" s="34"/>
      <c r="U82"/>
      <c r="V82" s="16"/>
      <c r="W82" s="16"/>
      <c r="X82" s="16"/>
    </row>
    <row r="83" spans="2:24" s="3" customFormat="1" ht="24.95" customHeight="1" x14ac:dyDescent="0.25">
      <c r="B83" s="32"/>
      <c r="C83" s="33"/>
      <c r="D83" s="33"/>
      <c r="E83" s="44" t="str">
        <f t="shared" si="55"/>
        <v/>
      </c>
      <c r="F83" s="33"/>
      <c r="G83" s="44" t="str">
        <f t="shared" si="56"/>
        <v/>
      </c>
      <c r="H83" s="33"/>
      <c r="I83" s="44" t="str">
        <f t="shared" si="57"/>
        <v/>
      </c>
      <c r="J83" s="33"/>
      <c r="K83" s="44" t="str">
        <f t="shared" si="58"/>
        <v/>
      </c>
      <c r="L83" s="44" t="str">
        <f t="shared" si="59"/>
        <v/>
      </c>
      <c r="M83" s="33"/>
      <c r="N83" s="33"/>
      <c r="O83" s="34"/>
      <c r="U83"/>
      <c r="V83" s="18"/>
      <c r="W83" s="10"/>
      <c r="X83" s="10"/>
    </row>
    <row r="84" spans="2:24" s="3" customFormat="1" ht="16.149999999999999" customHeight="1" x14ac:dyDescent="0.25">
      <c r="B84" s="32"/>
      <c r="C84" s="33"/>
      <c r="D84" s="33"/>
      <c r="E84" s="44" t="str">
        <f t="shared" si="55"/>
        <v/>
      </c>
      <c r="F84" s="33"/>
      <c r="G84" s="44" t="str">
        <f t="shared" si="56"/>
        <v/>
      </c>
      <c r="H84" s="33"/>
      <c r="I84" s="44" t="str">
        <f t="shared" si="57"/>
        <v/>
      </c>
      <c r="J84" s="33"/>
      <c r="K84" s="44" t="str">
        <f t="shared" si="58"/>
        <v/>
      </c>
      <c r="L84" s="44" t="str">
        <f t="shared" si="59"/>
        <v/>
      </c>
      <c r="M84" s="33"/>
      <c r="N84" s="33"/>
      <c r="O84" s="34"/>
      <c r="U84"/>
      <c r="V84" s="10"/>
      <c r="W84" s="10"/>
      <c r="X84" s="10"/>
    </row>
    <row r="85" spans="2:24" s="3" customFormat="1" ht="16.149999999999999" customHeight="1" x14ac:dyDescent="0.25">
      <c r="B85" s="32"/>
      <c r="C85" s="33"/>
      <c r="D85" s="33"/>
      <c r="E85" s="44" t="str">
        <f t="shared" si="55"/>
        <v/>
      </c>
      <c r="F85" s="33"/>
      <c r="G85" s="44" t="str">
        <f t="shared" si="56"/>
        <v/>
      </c>
      <c r="H85" s="33"/>
      <c r="I85" s="44" t="str">
        <f t="shared" si="57"/>
        <v/>
      </c>
      <c r="J85" s="33"/>
      <c r="K85" s="44" t="str">
        <f t="shared" si="58"/>
        <v/>
      </c>
      <c r="L85" s="44" t="str">
        <f t="shared" si="59"/>
        <v/>
      </c>
      <c r="M85" s="33"/>
      <c r="N85" s="33"/>
      <c r="O85" s="34"/>
      <c r="U85"/>
      <c r="V85" s="10"/>
      <c r="W85" s="10"/>
      <c r="X85" s="10"/>
    </row>
    <row r="86" spans="2:24" s="3" customFormat="1" ht="16.149999999999999" customHeight="1" x14ac:dyDescent="0.25">
      <c r="B86" s="32"/>
      <c r="C86" s="33"/>
      <c r="D86" s="33"/>
      <c r="E86" s="44" t="str">
        <f t="shared" si="55"/>
        <v/>
      </c>
      <c r="F86" s="33"/>
      <c r="G86" s="44" t="str">
        <f t="shared" si="56"/>
        <v/>
      </c>
      <c r="H86" s="33"/>
      <c r="I86" s="44" t="str">
        <f t="shared" si="57"/>
        <v/>
      </c>
      <c r="J86" s="33"/>
      <c r="K86" s="44" t="str">
        <f t="shared" si="58"/>
        <v/>
      </c>
      <c r="L86" s="44" t="str">
        <f t="shared" si="59"/>
        <v/>
      </c>
      <c r="M86" s="33"/>
      <c r="N86" s="33"/>
      <c r="O86" s="34"/>
      <c r="U86"/>
      <c r="V86" s="10"/>
      <c r="W86" s="10"/>
      <c r="X86" s="10"/>
    </row>
    <row r="87" spans="2:24" s="3" customFormat="1" ht="16.149999999999999" customHeight="1" x14ac:dyDescent="0.25">
      <c r="B87" s="32"/>
      <c r="C87" s="33"/>
      <c r="D87" s="33"/>
      <c r="E87" s="44" t="str">
        <f t="shared" ref="E87" si="60">IF(D87="","",C87)</f>
        <v/>
      </c>
      <c r="F87" s="33"/>
      <c r="G87" s="44" t="str">
        <f t="shared" ref="G87" si="61">IF(F87="","",C87)</f>
        <v/>
      </c>
      <c r="H87" s="33"/>
      <c r="I87" s="44" t="str">
        <f t="shared" ref="I87" si="62">IF(H87="","",C87)</f>
        <v/>
      </c>
      <c r="J87" s="33"/>
      <c r="K87" s="44" t="str">
        <f t="shared" ref="K87" si="63">IF(J87="","",C87)</f>
        <v/>
      </c>
      <c r="L87" s="44" t="str">
        <f t="shared" ref="L87" si="64">IF(AND(H87="Y",J87="Y"),C87,"")</f>
        <v/>
      </c>
      <c r="M87" s="33"/>
      <c r="N87" s="33"/>
      <c r="O87" s="34"/>
      <c r="U87"/>
      <c r="V87" s="10"/>
      <c r="W87" s="10"/>
      <c r="X87" s="10"/>
    </row>
    <row r="88" spans="2:24" s="3" customFormat="1" ht="16.149999999999999" customHeight="1" x14ac:dyDescent="0.25">
      <c r="B88" s="32"/>
      <c r="C88" s="33"/>
      <c r="D88" s="33"/>
      <c r="E88" s="44" t="str">
        <f t="shared" si="55"/>
        <v/>
      </c>
      <c r="F88" s="33"/>
      <c r="G88" s="44" t="str">
        <f t="shared" si="56"/>
        <v/>
      </c>
      <c r="H88" s="33"/>
      <c r="I88" s="44" t="str">
        <f t="shared" si="57"/>
        <v/>
      </c>
      <c r="J88" s="33"/>
      <c r="K88" s="44" t="str">
        <f t="shared" si="58"/>
        <v/>
      </c>
      <c r="L88" s="44" t="str">
        <f t="shared" si="59"/>
        <v/>
      </c>
      <c r="M88" s="33"/>
      <c r="N88" s="33"/>
      <c r="O88" s="34"/>
      <c r="V88" s="10"/>
      <c r="W88" s="10"/>
      <c r="X88" s="10"/>
    </row>
    <row r="89" spans="2:24" s="3" customFormat="1" ht="16.149999999999999" customHeight="1" thickBot="1" x14ac:dyDescent="0.3">
      <c r="B89" s="30" t="s">
        <v>66</v>
      </c>
      <c r="C89" s="46">
        <f>SUM(C81:C88)</f>
        <v>0</v>
      </c>
      <c r="D89" s="36"/>
      <c r="E89" s="45">
        <f>SUM(E81:E88)</f>
        <v>0</v>
      </c>
      <c r="F89" s="36"/>
      <c r="G89" s="45">
        <f>SUM(G81:G88)</f>
        <v>0</v>
      </c>
      <c r="H89" s="36"/>
      <c r="I89" s="45">
        <f>SUM(I81:I88)</f>
        <v>0</v>
      </c>
      <c r="J89" s="36"/>
      <c r="K89" s="45">
        <f>SUM(K81:K88)</f>
        <v>0</v>
      </c>
      <c r="L89" s="45">
        <f>SUM(L81:L88)</f>
        <v>0</v>
      </c>
      <c r="M89" s="36"/>
      <c r="N89" s="36"/>
      <c r="O89" s="37"/>
      <c r="V89" s="10"/>
      <c r="W89" s="10"/>
      <c r="X89" s="10"/>
    </row>
    <row r="90" spans="2:24" s="3" customFormat="1" ht="16.149999999999999" customHeight="1" thickTop="1" thickBot="1" x14ac:dyDescent="0.3">
      <c r="B90" s="29" t="s">
        <v>48</v>
      </c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V90" s="10"/>
      <c r="W90" s="10"/>
      <c r="X90" s="10"/>
    </row>
    <row r="91" spans="2:24" s="3" customFormat="1" ht="21" customHeight="1" thickTop="1" x14ac:dyDescent="0.25">
      <c r="B91" s="25" t="s">
        <v>55</v>
      </c>
      <c r="C91" s="26" t="s">
        <v>50</v>
      </c>
      <c r="D91" s="27" t="s">
        <v>53</v>
      </c>
      <c r="E91" s="27" t="s">
        <v>20</v>
      </c>
      <c r="F91" s="27" t="s">
        <v>57</v>
      </c>
      <c r="G91" s="27" t="s">
        <v>54</v>
      </c>
      <c r="H91" s="27" t="s">
        <v>58</v>
      </c>
      <c r="I91" s="27" t="s">
        <v>49</v>
      </c>
      <c r="J91" s="27" t="s">
        <v>59</v>
      </c>
      <c r="K91" s="27" t="s">
        <v>70</v>
      </c>
      <c r="L91" s="27" t="s">
        <v>62</v>
      </c>
      <c r="M91" s="27" t="s">
        <v>122</v>
      </c>
      <c r="N91" s="27" t="s">
        <v>60</v>
      </c>
      <c r="O91" s="28" t="s">
        <v>61</v>
      </c>
      <c r="V91" s="10"/>
      <c r="W91" s="10"/>
      <c r="X91" s="10"/>
    </row>
    <row r="92" spans="2:24" s="3" customFormat="1" ht="16.149999999999999" customHeight="1" x14ac:dyDescent="0.25">
      <c r="B92" s="32"/>
      <c r="C92" s="33"/>
      <c r="D92" s="33"/>
      <c r="E92" s="44" t="str">
        <f t="shared" ref="E92:E99" si="65">IF(D92="","",C92)</f>
        <v/>
      </c>
      <c r="F92" s="33"/>
      <c r="G92" s="44" t="str">
        <f>IF(F92="","",C92)</f>
        <v/>
      </c>
      <c r="H92" s="33"/>
      <c r="I92" s="44" t="str">
        <f>IF(H92="","",C92)</f>
        <v/>
      </c>
      <c r="J92" s="33"/>
      <c r="K92" s="44" t="str">
        <f>IF(J92="","",C92)</f>
        <v/>
      </c>
      <c r="L92" s="44" t="str">
        <f>IF(AND(H92="Y",J92="Y"),C92,"")</f>
        <v/>
      </c>
      <c r="M92" s="33"/>
      <c r="N92" s="33"/>
      <c r="O92" s="34"/>
      <c r="V92" s="10"/>
      <c r="W92" s="10"/>
      <c r="X92" s="10"/>
    </row>
    <row r="93" spans="2:24" s="3" customFormat="1" x14ac:dyDescent="0.25">
      <c r="B93" s="32"/>
      <c r="C93" s="33"/>
      <c r="D93" s="33"/>
      <c r="E93" s="44" t="str">
        <f t="shared" si="65"/>
        <v/>
      </c>
      <c r="F93" s="33"/>
      <c r="G93" s="44" t="str">
        <f t="shared" ref="G93:G99" si="66">IF(F93="","",C93)</f>
        <v/>
      </c>
      <c r="H93" s="33"/>
      <c r="I93" s="44" t="str">
        <f t="shared" ref="I93:I99" si="67">IF(H93="","",C93)</f>
        <v/>
      </c>
      <c r="J93" s="33"/>
      <c r="K93" s="44" t="str">
        <f t="shared" ref="K93:K99" si="68">IF(J93="","",C93)</f>
        <v/>
      </c>
      <c r="L93" s="44" t="str">
        <f t="shared" ref="L93:L99" si="69">IF(AND(H93="Y",J93="Y"),C93,"")</f>
        <v/>
      </c>
      <c r="M93" s="33"/>
      <c r="N93" s="33"/>
      <c r="O93" s="34"/>
      <c r="V93" s="10"/>
      <c r="W93" s="10"/>
      <c r="X93" s="10"/>
    </row>
    <row r="94" spans="2:24" s="3" customFormat="1" x14ac:dyDescent="0.25">
      <c r="B94" s="32"/>
      <c r="C94" s="33"/>
      <c r="D94" s="33"/>
      <c r="E94" s="44" t="str">
        <f t="shared" ref="E94" si="70">IF(D94="","",C94)</f>
        <v/>
      </c>
      <c r="F94" s="33"/>
      <c r="G94" s="44" t="str">
        <f t="shared" ref="G94" si="71">IF(F94="","",C94)</f>
        <v/>
      </c>
      <c r="H94" s="33"/>
      <c r="I94" s="44" t="str">
        <f t="shared" ref="I94" si="72">IF(H94="","",C94)</f>
        <v/>
      </c>
      <c r="J94" s="33"/>
      <c r="K94" s="44" t="str">
        <f t="shared" ref="K94" si="73">IF(J94="","",C94)</f>
        <v/>
      </c>
      <c r="L94" s="44" t="str">
        <f t="shared" ref="L94" si="74">IF(AND(H94="Y",J94="Y"),C94,"")</f>
        <v/>
      </c>
      <c r="M94" s="33"/>
      <c r="N94" s="33"/>
      <c r="O94" s="34"/>
      <c r="V94" s="10"/>
      <c r="W94" s="10"/>
      <c r="X94" s="10"/>
    </row>
    <row r="95" spans="2:24" s="3" customFormat="1" x14ac:dyDescent="0.25">
      <c r="B95" s="32"/>
      <c r="C95" s="33"/>
      <c r="D95" s="33"/>
      <c r="E95" s="44" t="str">
        <f t="shared" si="65"/>
        <v/>
      </c>
      <c r="F95" s="33"/>
      <c r="G95" s="44" t="str">
        <f t="shared" si="66"/>
        <v/>
      </c>
      <c r="H95" s="33"/>
      <c r="I95" s="44" t="str">
        <f t="shared" si="67"/>
        <v/>
      </c>
      <c r="J95" s="33"/>
      <c r="K95" s="44" t="str">
        <f t="shared" si="68"/>
        <v/>
      </c>
      <c r="L95" s="44" t="str">
        <f t="shared" si="69"/>
        <v/>
      </c>
      <c r="M95" s="33"/>
      <c r="N95" s="33"/>
      <c r="O95" s="34"/>
      <c r="V95" s="10"/>
      <c r="W95" s="10"/>
      <c r="X95" s="10"/>
    </row>
    <row r="96" spans="2:24" s="3" customFormat="1" ht="24.95" customHeight="1" x14ac:dyDescent="0.25">
      <c r="B96" s="32"/>
      <c r="C96" s="33"/>
      <c r="D96" s="33"/>
      <c r="E96" s="44" t="str">
        <f t="shared" si="65"/>
        <v/>
      </c>
      <c r="F96" s="33"/>
      <c r="G96" s="44" t="str">
        <f t="shared" si="66"/>
        <v/>
      </c>
      <c r="H96" s="33"/>
      <c r="I96" s="44" t="str">
        <f t="shared" si="67"/>
        <v/>
      </c>
      <c r="J96" s="33"/>
      <c r="K96" s="44" t="str">
        <f t="shared" si="68"/>
        <v/>
      </c>
      <c r="L96" s="44" t="str">
        <f t="shared" si="69"/>
        <v/>
      </c>
      <c r="M96" s="33"/>
      <c r="N96" s="33"/>
      <c r="O96" s="34"/>
      <c r="V96" s="10"/>
      <c r="W96" s="10"/>
      <c r="X96" s="10"/>
    </row>
    <row r="97" spans="2:24" s="3" customFormat="1" ht="16.149999999999999" customHeight="1" x14ac:dyDescent="0.25">
      <c r="B97" s="32"/>
      <c r="C97" s="33"/>
      <c r="D97" s="33"/>
      <c r="E97" s="44" t="str">
        <f t="shared" si="65"/>
        <v/>
      </c>
      <c r="F97" s="33"/>
      <c r="G97" s="44" t="str">
        <f t="shared" si="66"/>
        <v/>
      </c>
      <c r="H97" s="33"/>
      <c r="I97" s="44" t="str">
        <f t="shared" si="67"/>
        <v/>
      </c>
      <c r="J97" s="33"/>
      <c r="K97" s="44" t="str">
        <f t="shared" si="68"/>
        <v/>
      </c>
      <c r="L97" s="44" t="str">
        <f t="shared" si="69"/>
        <v/>
      </c>
      <c r="M97" s="33"/>
      <c r="N97" s="33"/>
      <c r="O97" s="34"/>
      <c r="V97" s="10"/>
      <c r="W97" s="10"/>
      <c r="X97" s="10"/>
    </row>
    <row r="98" spans="2:24" s="3" customFormat="1" ht="16.149999999999999" customHeight="1" x14ac:dyDescent="0.25">
      <c r="B98" s="32"/>
      <c r="C98" s="33"/>
      <c r="D98" s="33"/>
      <c r="E98" s="44" t="str">
        <f t="shared" si="65"/>
        <v/>
      </c>
      <c r="F98" s="33"/>
      <c r="G98" s="44" t="str">
        <f t="shared" si="66"/>
        <v/>
      </c>
      <c r="H98" s="33"/>
      <c r="I98" s="44" t="str">
        <f t="shared" si="67"/>
        <v/>
      </c>
      <c r="J98" s="33"/>
      <c r="K98" s="44" t="str">
        <f t="shared" si="68"/>
        <v/>
      </c>
      <c r="L98" s="44" t="str">
        <f t="shared" si="69"/>
        <v/>
      </c>
      <c r="M98" s="33"/>
      <c r="N98" s="33"/>
      <c r="O98" s="34"/>
      <c r="V98" s="10"/>
      <c r="W98" s="10"/>
      <c r="X98" s="10"/>
    </row>
    <row r="99" spans="2:24" s="3" customFormat="1" ht="16.149999999999999" customHeight="1" x14ac:dyDescent="0.25">
      <c r="B99" s="32"/>
      <c r="C99" s="33"/>
      <c r="D99" s="33"/>
      <c r="E99" s="44" t="str">
        <f t="shared" si="65"/>
        <v/>
      </c>
      <c r="F99" s="33"/>
      <c r="G99" s="44" t="str">
        <f t="shared" si="66"/>
        <v/>
      </c>
      <c r="H99" s="33"/>
      <c r="I99" s="44" t="str">
        <f t="shared" si="67"/>
        <v/>
      </c>
      <c r="J99" s="33"/>
      <c r="K99" s="44" t="str">
        <f t="shared" si="68"/>
        <v/>
      </c>
      <c r="L99" s="44" t="str">
        <f t="shared" si="69"/>
        <v/>
      </c>
      <c r="M99" s="33"/>
      <c r="N99" s="33"/>
      <c r="O99" s="34"/>
      <c r="V99" s="10"/>
      <c r="W99" s="10"/>
      <c r="X99" s="10"/>
    </row>
    <row r="100" spans="2:24" s="3" customFormat="1" ht="16.149999999999999" customHeight="1" thickBot="1" x14ac:dyDescent="0.3">
      <c r="B100" s="30" t="s">
        <v>65</v>
      </c>
      <c r="C100" s="46">
        <f>SUM(C92:C99)</f>
        <v>0</v>
      </c>
      <c r="D100" s="36"/>
      <c r="E100" s="45">
        <f>SUM(E92:E99)</f>
        <v>0</v>
      </c>
      <c r="F100" s="36"/>
      <c r="G100" s="45">
        <f>SUM(G92:G99)</f>
        <v>0</v>
      </c>
      <c r="H100" s="36"/>
      <c r="I100" s="45">
        <f>SUM(I92:I99)</f>
        <v>0</v>
      </c>
      <c r="J100" s="36"/>
      <c r="K100" s="45">
        <f>SUM(K92:K99)</f>
        <v>0</v>
      </c>
      <c r="L100" s="45">
        <f>SUM(L92:L99)</f>
        <v>0</v>
      </c>
      <c r="M100" s="36"/>
      <c r="N100" s="36"/>
      <c r="O100" s="37"/>
      <c r="V100" s="10"/>
      <c r="W100" s="10"/>
      <c r="X100" s="10"/>
    </row>
    <row r="101" spans="2:24" s="3" customFormat="1" ht="16.149999999999999" customHeight="1" thickTop="1" thickBot="1" x14ac:dyDescent="0.3"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V101" s="10"/>
      <c r="W101" s="10"/>
      <c r="X101" s="10"/>
    </row>
    <row r="102" spans="2:24" s="3" customFormat="1" ht="21" customHeight="1" thickTop="1" thickBot="1" x14ac:dyDescent="0.3">
      <c r="B102" s="58" t="s">
        <v>71</v>
      </c>
      <c r="C102" s="43" t="s">
        <v>50</v>
      </c>
      <c r="D102" s="41"/>
      <c r="E102" s="43" t="s">
        <v>20</v>
      </c>
      <c r="F102" s="41"/>
      <c r="G102" s="43" t="s">
        <v>54</v>
      </c>
      <c r="H102" s="41"/>
      <c r="I102" s="43" t="s">
        <v>49</v>
      </c>
      <c r="J102" s="41"/>
      <c r="K102" s="42" t="s">
        <v>70</v>
      </c>
      <c r="L102" s="42" t="s">
        <v>62</v>
      </c>
      <c r="M102" s="40"/>
      <c r="N102" s="40"/>
      <c r="O102" s="40"/>
      <c r="V102" s="10"/>
      <c r="W102" s="10"/>
      <c r="X102" s="10"/>
    </row>
    <row r="103" spans="2:24" s="3" customFormat="1" ht="16.149999999999999" customHeight="1" thickTop="1" thickBot="1" x14ac:dyDescent="0.3">
      <c r="B103" s="58"/>
      <c r="C103" s="47">
        <f>C23+C34+C45+C56+C67+C78+C89+C100</f>
        <v>0</v>
      </c>
      <c r="D103" s="38"/>
      <c r="E103" s="47">
        <f>E23+E34+E45+E56+E67+E78+E89+E100</f>
        <v>0</v>
      </c>
      <c r="F103" s="38"/>
      <c r="G103" s="47">
        <f>G23+G34+G45+G56+G67+G78+G89+G100</f>
        <v>0</v>
      </c>
      <c r="H103" s="38"/>
      <c r="I103" s="47">
        <f>I23+I34+I45+I56+I67+I78+I89+I100</f>
        <v>0</v>
      </c>
      <c r="J103" s="38"/>
      <c r="K103" s="47">
        <f>K23+K34+K45+K56+K67+K78+K89+K100</f>
        <v>0</v>
      </c>
      <c r="L103" s="47">
        <f>L23+L34+L45+L56+L67+L78+L89+L100</f>
        <v>0</v>
      </c>
      <c r="M103" s="38"/>
      <c r="N103" s="38"/>
      <c r="O103" s="39"/>
      <c r="V103" s="10"/>
      <c r="W103" s="10"/>
      <c r="X103" s="10"/>
    </row>
    <row r="104" spans="2:24" s="3" customFormat="1" ht="16.149999999999999" customHeight="1" thickTop="1" x14ac:dyDescent="0.25">
      <c r="B104" s="23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V104" s="10"/>
      <c r="W104" s="10"/>
      <c r="X104" s="10"/>
    </row>
    <row r="105" spans="2:24" s="3" customFormat="1" x14ac:dyDescent="0.25">
      <c r="B105" s="2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V105" s="10"/>
      <c r="W105" s="10"/>
      <c r="X105" s="10"/>
    </row>
    <row r="106" spans="2:24" s="3" customFormat="1" x14ac:dyDescent="0.25">
      <c r="B106" s="2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V106" s="10"/>
      <c r="W106" s="10"/>
      <c r="X106" s="10"/>
    </row>
    <row r="107" spans="2:24" s="3" customFormat="1" x14ac:dyDescent="0.25">
      <c r="B107" s="2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V107" s="10"/>
      <c r="W107" s="10"/>
      <c r="X107" s="10"/>
    </row>
    <row r="108" spans="2:24" s="3" customFormat="1" ht="24.95" customHeight="1" x14ac:dyDescent="0.25">
      <c r="B108" s="2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V108" s="10"/>
      <c r="W108" s="10"/>
      <c r="X108" s="10"/>
    </row>
    <row r="109" spans="2:24" s="3" customFormat="1" ht="16.149999999999999" customHeight="1" x14ac:dyDescent="0.25">
      <c r="B109" s="2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V109" s="10"/>
      <c r="W109" s="10"/>
      <c r="X109" s="10"/>
    </row>
    <row r="110" spans="2:24" s="3" customFormat="1" ht="16.149999999999999" customHeight="1" x14ac:dyDescent="0.25">
      <c r="B110" s="2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V110" s="10"/>
      <c r="W110" s="10"/>
      <c r="X110" s="10"/>
    </row>
    <row r="111" spans="2:24" s="3" customFormat="1" ht="16.149999999999999" customHeight="1" x14ac:dyDescent="0.25">
      <c r="B111" s="2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V111" s="10"/>
      <c r="W111" s="10"/>
      <c r="X111" s="10"/>
    </row>
    <row r="112" spans="2:24" s="3" customFormat="1" ht="16.149999999999999" customHeight="1" x14ac:dyDescent="0.25">
      <c r="B112" s="2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V112" s="10"/>
      <c r="W112" s="10"/>
      <c r="X112" s="10"/>
    </row>
    <row r="113" spans="1:24" s="3" customFormat="1" ht="16.149999999999999" customHeight="1" x14ac:dyDescent="0.25">
      <c r="B113" s="2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V113" s="10"/>
      <c r="W113" s="10"/>
      <c r="X113" s="10"/>
    </row>
    <row r="114" spans="1:24" s="3" customFormat="1" ht="16.149999999999999" customHeight="1" x14ac:dyDescent="0.25">
      <c r="B114" s="2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V114" s="10"/>
      <c r="W114" s="10"/>
      <c r="X114" s="10"/>
    </row>
    <row r="115" spans="1:24" s="3" customFormat="1" ht="16.149999999999999" customHeight="1" x14ac:dyDescent="0.25">
      <c r="B115" s="2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V115" s="10"/>
      <c r="W115" s="10"/>
      <c r="X115" s="10"/>
    </row>
    <row r="116" spans="1:24" s="3" customFormat="1" ht="16.149999999999999" customHeight="1" x14ac:dyDescent="0.25">
      <c r="B116" s="2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V116" s="10"/>
      <c r="W116" s="10"/>
      <c r="X116" s="10"/>
    </row>
    <row r="117" spans="1:24" s="3" customFormat="1" ht="16.149999999999999" customHeight="1" x14ac:dyDescent="0.25">
      <c r="B117" s="2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V117" s="10"/>
      <c r="W117" s="10"/>
      <c r="X117" s="10"/>
    </row>
    <row r="118" spans="1:24" s="3" customFormat="1" x14ac:dyDescent="0.25">
      <c r="B118" s="2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V118" s="10"/>
      <c r="W118" s="10"/>
      <c r="X118" s="10"/>
    </row>
    <row r="119" spans="1:24" s="3" customFormat="1" ht="5.0999999999999996" customHeight="1" x14ac:dyDescent="0.25">
      <c r="B119" s="2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V119" s="10"/>
      <c r="W119" s="7"/>
      <c r="X119" s="7"/>
    </row>
    <row r="120" spans="1:24" s="3" customFormat="1" ht="24.95" customHeight="1" x14ac:dyDescent="0.25">
      <c r="A120" s="5"/>
      <c r="B120" s="2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V120" s="10"/>
      <c r="W120" s="7"/>
      <c r="X120" s="7"/>
    </row>
    <row r="121" spans="1:24" s="5" customFormat="1" ht="24" customHeight="1" x14ac:dyDescent="0.25">
      <c r="A121" s="2"/>
      <c r="B121" s="2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T121" s="3"/>
      <c r="U121" s="3"/>
      <c r="V121" s="7"/>
      <c r="W121" s="7"/>
      <c r="X121" s="7"/>
    </row>
    <row r="122" spans="1:24" x14ac:dyDescent="0.25">
      <c r="T122" s="3"/>
      <c r="V122" s="6"/>
      <c r="W122" s="22"/>
      <c r="X122" s="22"/>
    </row>
    <row r="123" spans="1:24" ht="6" customHeight="1" x14ac:dyDescent="0.25">
      <c r="V123" s="7"/>
      <c r="W123" s="7"/>
      <c r="X123" s="7"/>
    </row>
  </sheetData>
  <sheetProtection insertRows="0"/>
  <sortState xmlns:xlrd2="http://schemas.microsoft.com/office/spreadsheetml/2017/richdata2" ref="U6:U53">
    <sortCondition ref="U6:U53"/>
  </sortState>
  <mergeCells count="22">
    <mergeCell ref="Q1:Y1"/>
    <mergeCell ref="B1:O1"/>
    <mergeCell ref="B2:O2"/>
    <mergeCell ref="B3:O3"/>
    <mergeCell ref="B4:O4"/>
    <mergeCell ref="G6:O6"/>
    <mergeCell ref="C6:F6"/>
    <mergeCell ref="B101:O101"/>
    <mergeCell ref="B102:B103"/>
    <mergeCell ref="B12:O12"/>
    <mergeCell ref="B8:O8"/>
    <mergeCell ref="B9:O9"/>
    <mergeCell ref="B10:O10"/>
    <mergeCell ref="C46:O46"/>
    <mergeCell ref="C35:O35"/>
    <mergeCell ref="C11:O11"/>
    <mergeCell ref="C13:O13"/>
    <mergeCell ref="C90:O90"/>
    <mergeCell ref="C24:O24"/>
    <mergeCell ref="C79:O79"/>
    <mergeCell ref="C68:O68"/>
    <mergeCell ref="C57:O57"/>
  </mergeCells>
  <phoneticPr fontId="7" type="noConversion"/>
  <dataValidations count="3">
    <dataValidation type="list" allowBlank="1" showInputMessage="1" showErrorMessage="1" sqref="C6" xr:uid="{00000000-0002-0000-0100-000001000000}">
      <formula1>TransferPaths2</formula1>
    </dataValidation>
    <dataValidation type="list" allowBlank="1" showInputMessage="1" showErrorMessage="1" sqref="F15 H15 J15 N15:N22 N26:N33 N37:N44 N48:N55 N59:N66 N70:N77 N81:N88 N92:N99" xr:uid="{565E1A47-E8A8-493C-BE3F-A736FEAFCD8B}">
      <formula1>"Y"</formula1>
    </dataValidation>
    <dataValidation type="list" allowBlank="1" showInputMessage="1" sqref="D92:D99 D26:D33 D37:D44 D48:D55 D59:D66 D70:D77 D81:D88 D15:D22" xr:uid="{50CE0A55-694B-44D1-8CF0-3E8FE6FD4D94}">
      <formula1>"CO,DI,MA,NS,HU,SS,AR,US,WH,WL"</formula1>
    </dataValidation>
  </dataValidations>
  <printOptions horizontalCentered="1"/>
  <pageMargins left="0.25" right="0.25" top="0.25" bottom="0.25" header="0" footer="0.3"/>
  <pageSetup scale="55" fitToHeight="2" orientation="landscape" errors="blank" horizontalDpi="1200" verticalDpi="1200" r:id="rId1"/>
  <rowBreaks count="1" manualBreakCount="1">
    <brk id="56" max="14" man="1"/>
  </rowBreaks>
  <ignoredErrors>
    <ignoredError sqref="C23 C100 C89 C78 C56 C45 C34 C67" unlockedFormula="1"/>
  </ignoredError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2d523a-d106-4d9b-8db8-e108637eaaf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2418DC836C1D459C6B75CC3EFEA386" ma:contentTypeVersion="15" ma:contentTypeDescription="Create a new document." ma:contentTypeScope="" ma:versionID="8b106af3c28eec059debb5e09bf999bc">
  <xsd:schema xmlns:xsd="http://www.w3.org/2001/XMLSchema" xmlns:xs="http://www.w3.org/2001/XMLSchema" xmlns:p="http://schemas.microsoft.com/office/2006/metadata/properties" xmlns:ns2="562d523a-d106-4d9b-8db8-e108637eaafc" xmlns:ns3="5a059746-9d58-4086-8d70-0ac66a6cb074" targetNamespace="http://schemas.microsoft.com/office/2006/metadata/properties" ma:root="true" ma:fieldsID="6ce18dde740ccbff515dfb0c2ee3a876" ns2:_="" ns3:_="">
    <xsd:import namespace="562d523a-d106-4d9b-8db8-e108637eaafc"/>
    <xsd:import namespace="5a059746-9d58-4086-8d70-0ac66a6cb0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2d523a-d106-4d9b-8db8-e108637eaa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84558b3-4b7e-402e-a6c9-1417db9941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059746-9d58-4086-8d70-0ac66a6cb07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00A3BF-1E04-4708-9F2F-C7D81CB9DCD1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purl.org/dc/elements/1.1/"/>
    <ds:schemaRef ds:uri="5a059746-9d58-4086-8d70-0ac66a6cb074"/>
    <ds:schemaRef ds:uri="562d523a-d106-4d9b-8db8-e108637eaafc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E9F21D8-8631-4FAA-90AC-FA81CB1EFF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CF1DA0-05BE-4A76-8A06-8C8787487B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2d523a-d106-4d9b-8db8-e108637eaafc"/>
    <ds:schemaRef ds:uri="5a059746-9d58-4086-8d70-0ac66a6cb0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SUNY Undergrad Program Schedule</vt:lpstr>
      <vt:lpstr>'SUNY Undergrad Program Schedule'!GER</vt:lpstr>
      <vt:lpstr>'SUNY Undergrad Program Schedule'!Print_Area</vt:lpstr>
      <vt:lpstr>'SUNY Undergrad Program Schedule'!Print_Titles</vt:lpstr>
      <vt:lpstr>'SUNY Undergrad Program Schedule'!TransferPaths2</vt:lpstr>
    </vt:vector>
  </TitlesOfParts>
  <Manager/>
  <Company>State University of New York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knoxda</dc:creator>
  <cp:keywords/>
  <dc:description/>
  <cp:lastModifiedBy>Grace, Rebecca</cp:lastModifiedBy>
  <cp:revision/>
  <cp:lastPrinted>2026-07-28T19:14:02Z</cp:lastPrinted>
  <dcterms:created xsi:type="dcterms:W3CDTF">2013-05-24T21:23:31Z</dcterms:created>
  <dcterms:modified xsi:type="dcterms:W3CDTF">2026-08-17T13:35:06Z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0x010100292418DC836C1D459C6B75CC3EFEA386</vt:lpwstr>
  </property>
  <property fmtid="{D5CDD505-2E9C-101B-9397-08002B2CF9AE}" pid="3" name="MediaServiceImageTags">
    <vt:lpwstr/>
  </property>
</Properties>
</file>